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025" windowHeight="8445" activeTab="2"/>
  </bookViews>
  <sheets>
    <sheet name="Bilant" sheetId="1" r:id="rId1"/>
    <sheet name="CPP" sheetId="2" r:id="rId2"/>
    <sheet name="Indicatori" sheetId="3" r:id="rId3"/>
  </sheets>
  <definedNames/>
  <calcPr fullCalcOnLoad="1"/>
</workbook>
</file>

<file path=xl/sharedStrings.xml><?xml version="1.0" encoding="utf-8"?>
<sst xmlns="http://schemas.openxmlformats.org/spreadsheetml/2006/main" count="276" uniqueCount="241">
  <si>
    <t>Judetul:  Caras-Severin</t>
  </si>
  <si>
    <t>Numarul din Registrul Comertului:   J/11/4/12.02.1991</t>
  </si>
  <si>
    <t>Nr. Rd.</t>
  </si>
  <si>
    <t>Sold la:</t>
  </si>
  <si>
    <t>A</t>
  </si>
  <si>
    <t>B</t>
  </si>
  <si>
    <t>I. IMOBILIZĂRI NECORPORALE</t>
  </si>
  <si>
    <t xml:space="preserve">TOTAL: (rd. 01 la 05)                            </t>
  </si>
  <si>
    <t>II. IMOBILIZĂRI CORPORALE</t>
  </si>
  <si>
    <t xml:space="preserve">TOTAL: (rd. 07 la 10)                            </t>
  </si>
  <si>
    <t>III. IMOBILIZĂRI FINANCIARE</t>
  </si>
  <si>
    <t>I. STOCURI</t>
  </si>
  <si>
    <t>II. CREANŢE</t>
  </si>
  <si>
    <t>III. INVESTIŢII FINANCIARE PE TERMEN SCURT</t>
  </si>
  <si>
    <t>Exercitiul financiar</t>
  </si>
  <si>
    <t xml:space="preserve">                                                                Sold D</t>
  </si>
  <si>
    <t>CONTUL DE PROFIT SI PIERDERE</t>
  </si>
  <si>
    <t>BILANT</t>
  </si>
  <si>
    <t>Indicator</t>
  </si>
  <si>
    <t>Mod de calcul</t>
  </si>
  <si>
    <t>1. Lichiditatea curenta</t>
  </si>
  <si>
    <t>1=2/3</t>
  </si>
  <si>
    <t xml:space="preserve">    2. Active curente (RON)</t>
  </si>
  <si>
    <t xml:space="preserve">    3. Datorii curente (RON)</t>
  </si>
  <si>
    <t>4=5/6</t>
  </si>
  <si>
    <t xml:space="preserve">    5. Capital imprumutat (RON)</t>
  </si>
  <si>
    <t xml:space="preserve">    6. Capital angajat (RON)</t>
  </si>
  <si>
    <t xml:space="preserve">    8. Sold mediu creante comerciale (RON)</t>
  </si>
  <si>
    <t>8</t>
  </si>
  <si>
    <t xml:space="preserve">    9. Cifra de afaceri (RON)</t>
  </si>
  <si>
    <t>9</t>
  </si>
  <si>
    <t xml:space="preserve">    11. Active imobilizate (RON)</t>
  </si>
  <si>
    <t>11</t>
  </si>
  <si>
    <t xml:space="preserve">    12. Cifra de afaceri (RON)</t>
  </si>
  <si>
    <t>12</t>
  </si>
  <si>
    <t>Capital privat strain</t>
  </si>
  <si>
    <t>Unitatea :  U.C.M. Resita S.A.</t>
  </si>
  <si>
    <t>Localitatea:  RESITA, str. Golului, nr. 1</t>
  </si>
  <si>
    <t>Telefon:  0255/ 217111</t>
  </si>
  <si>
    <t>Forma de proprietate: 34-Societati comerciale pe actiuni</t>
  </si>
  <si>
    <t>2. Grad de indatorare</t>
  </si>
  <si>
    <t>3. Viteza de rotatie a debitelor clienti (zile)</t>
  </si>
  <si>
    <t>4. Viteza de rotatie a activelor imobilizate (zile)</t>
  </si>
  <si>
    <t>Inceputul exercitiului financiar</t>
  </si>
  <si>
    <t>A.</t>
  </si>
  <si>
    <t xml:space="preserve"> ACTIVE IMOBILIZATE</t>
  </si>
  <si>
    <t>1. Cheltuieli de constituire (ct.201 - 2801)</t>
  </si>
  <si>
    <t>2. Cheltuieli de dezvoltare (ct.203-2803-2903)</t>
  </si>
  <si>
    <t>4. Fond comercial (ct.2071-2807-2907)</t>
  </si>
  <si>
    <t>5. Avansuri şi imobilizări necorporale în curs de executie (ct.233+234-2933)</t>
  </si>
  <si>
    <t>1. Terenuri şi construcţii  (ct.211+212-2811-2812-2911-2912)</t>
  </si>
  <si>
    <t>2. Imprumuturi acordate entitatilor afiliate  (ct.2671+2672-2964)</t>
  </si>
  <si>
    <t xml:space="preserve">4. Imprumuturi acordate entitatilor de care compania este legata in virtutea intereselor de participare (ct.2673+2674-2965)         </t>
  </si>
  <si>
    <t>6. Alte imprumuturi  (ct.2675+2676+2678+2679-2966-2968)</t>
  </si>
  <si>
    <t xml:space="preserve">TOTAL: (rd. 12 la 17)                            </t>
  </si>
  <si>
    <t>ACTIVE IMOBILIZATE - TOTAL  (rd. 6 + 11+18)</t>
  </si>
  <si>
    <t xml:space="preserve">B. </t>
  </si>
  <si>
    <t>ACTIVE CIRCULANTE</t>
  </si>
  <si>
    <t>2. Producţia în curs de execuţie (ct.331+332+341+/-348-393-3941-3952)</t>
  </si>
  <si>
    <t>4. Avansuri pentru cumpărări de stocuri (ct.4091)</t>
  </si>
  <si>
    <t xml:space="preserve">TOTAL: (rd. 20 la 23)                            </t>
  </si>
  <si>
    <t>2. Sume de încasat de la entitatile afiliate (ct.451-495)</t>
  </si>
  <si>
    <t>3. Sume de încasat de la entitatile de care compania este legata in virtutea intereselor de participare  (ct.453-495)</t>
  </si>
  <si>
    <t>4. Alte creanţe (ct.425+4282+431+437+4382+441+4424+4428+444+445+446+447+4482+4582+461+473-496+5187)</t>
  </si>
  <si>
    <t>5. Capital subscris şi nevărsat (ct.456-495)</t>
  </si>
  <si>
    <t xml:space="preserve">TOTAL: (rd. 25 la 29)                            </t>
  </si>
  <si>
    <t>1. Actiuni detinute la entitatile afiliate (ct.501-591)</t>
  </si>
  <si>
    <t>2. Alte investiţii  pe termen scurt   (ct.505+506+508-595-596-598+5113+5114)</t>
  </si>
  <si>
    <t xml:space="preserve">TOTAL: (rd. 31 + 32)                            </t>
  </si>
  <si>
    <t>ACTIVE CIRCULANTE - TOTAL  (rd. 24+30+33+34)</t>
  </si>
  <si>
    <t xml:space="preserve">C. </t>
  </si>
  <si>
    <t>D.</t>
  </si>
  <si>
    <t>DATORII: SUMELE CARE TREBUIE PLĂTITE ÎNTR-O PERIOADĂ DE PANA LA UN AN</t>
  </si>
  <si>
    <t>1. Împrumuturi din emisiunea de obligaţiuni  (ct.161+1681-169)</t>
  </si>
  <si>
    <t>2. Sume datorate instituţiilor de credit  (ct.1621+1622 +1624+1625+1627+1682+5191+5192+5198)</t>
  </si>
  <si>
    <t>3. Avansuri încasate în contul comenzilor (ct.419)</t>
  </si>
  <si>
    <t>4. Datorii comerciale - furnizori   (ct.401+404+408)</t>
  </si>
  <si>
    <t>6. Sume datorate entitatilor afiliate (ct.1661+1685+2691+451)</t>
  </si>
  <si>
    <t>7. Sume datorate entitatilor de care compania este legata in virtutea intereselor de participare (ct.1663+1686+2692+453)</t>
  </si>
  <si>
    <t xml:space="preserve">TOTAL: (rd. 37 la 44)                            </t>
  </si>
  <si>
    <t>E.</t>
  </si>
  <si>
    <t>F.</t>
  </si>
  <si>
    <t>G.</t>
  </si>
  <si>
    <t>DATORII: SUMELE CARE TREBUIE PLĂTITE ÎNTR-O PERIOADĂ MAI MARE DE UN AN</t>
  </si>
  <si>
    <t xml:space="preserve">TOTAL: (rd. 48 la 55)                            </t>
  </si>
  <si>
    <t>H.</t>
  </si>
  <si>
    <t>PROVIZIOANE</t>
  </si>
  <si>
    <t>2. Provizioane pentru impozite (ct. 1516)</t>
  </si>
  <si>
    <t xml:space="preserve">TOTAL (rd. 57 la 59)                 </t>
  </si>
  <si>
    <t xml:space="preserve">I.                                      </t>
  </si>
  <si>
    <t>TOTAL (rd. 61+ 62)</t>
  </si>
  <si>
    <t>J.</t>
  </si>
  <si>
    <t>CAPITAL ŞI REZERVE</t>
  </si>
  <si>
    <t>I. CAPITAL</t>
  </si>
  <si>
    <t xml:space="preserve">1. Capital subscris vărsat (ct. 1012)            </t>
  </si>
  <si>
    <t xml:space="preserve">2. Capital subscris nevărsat (ct. 1011)              </t>
  </si>
  <si>
    <t xml:space="preserve">3. Patrimoniul regiei (ct. 1015)                   </t>
  </si>
  <si>
    <t xml:space="preserve">IV. REZERVE       </t>
  </si>
  <si>
    <t xml:space="preserve">1. Rezerve legale  (ct.1061)                 </t>
  </si>
  <si>
    <t>2. Rezerve statutare sau contractuale  (ct.1063)</t>
  </si>
  <si>
    <t>3. Rezerve reprezentand surplusul realizat din rezerve din reevaluare  (ct.1065)</t>
  </si>
  <si>
    <t xml:space="preserve">      Sold C </t>
  </si>
  <si>
    <t xml:space="preserve">      Sold D </t>
  </si>
  <si>
    <t xml:space="preserve">      Sold C</t>
  </si>
  <si>
    <t xml:space="preserve">      Sold D</t>
  </si>
  <si>
    <t>Repartizarea profitului (ct.129)</t>
  </si>
  <si>
    <t>Nr. rd</t>
  </si>
  <si>
    <t>Precedent</t>
  </si>
  <si>
    <t>Curent</t>
  </si>
  <si>
    <t>PROFITUL SAU PIERDEREA DIN EXPLOATARE:</t>
  </si>
  <si>
    <t xml:space="preserve"> - din care, veniturile obtinute de la entitatile afiliate</t>
  </si>
  <si>
    <t xml:space="preserve"> - din care, cheltuielile in relatia cu entitatile afiliate</t>
  </si>
  <si>
    <t>PROFITUL SAU PIERDEREA FINANCIAR(A):</t>
  </si>
  <si>
    <t>PROFITUL SAU PIERDEREA CURENT(A):</t>
  </si>
  <si>
    <t>PROFITUL SAU PIERDEREA DIN ACTIVITATEA EXTRAORDINARA:</t>
  </si>
  <si>
    <t>PROFITUL SAU PIERDEREA BRUT(A):</t>
  </si>
  <si>
    <t>PROFITUL SAU PIERDEREA NET(A) A EXERCITIULUI FINANCIAR:</t>
  </si>
  <si>
    <t>DIRECTOR ECONOMIC</t>
  </si>
  <si>
    <t>Sorina Daniela POP</t>
  </si>
  <si>
    <t>Cod fiscal: RO 1056654</t>
  </si>
  <si>
    <t>ADMINISTRATOR</t>
  </si>
  <si>
    <t>Banca: ANGLO-ROMANIAN BANK LIMITED 600 Timişoara</t>
  </si>
  <si>
    <t>CIF: RO1056654 · Înreg. Reg. Com.: J11/4/91</t>
  </si>
  <si>
    <t xml:space="preserve">    - lei -</t>
  </si>
  <si>
    <r>
      <t xml:space="preserve">Cont bancă: </t>
    </r>
    <r>
      <rPr>
        <sz val="6"/>
        <color indexed="8"/>
        <rFont val="Arial"/>
        <family val="2"/>
      </rPr>
      <t>RO98RNCB0100038238120001 / LEI</t>
    </r>
    <r>
      <rPr>
        <sz val="6"/>
        <rFont val="Arial"/>
        <family val="2"/>
      </rPr>
      <t xml:space="preserve"> · </t>
    </r>
    <r>
      <rPr>
        <sz val="6"/>
        <color indexed="8"/>
        <rFont val="Arial"/>
        <family val="2"/>
      </rPr>
      <t>RO60RNCB0100038238120006 / EU</t>
    </r>
    <r>
      <rPr>
        <sz val="6"/>
        <rFont val="Arial"/>
        <family val="2"/>
      </rPr>
      <t xml:space="preserve"> · </t>
    </r>
    <r>
      <rPr>
        <sz val="6"/>
        <color indexed="8"/>
        <rFont val="Arial"/>
        <family val="2"/>
      </rPr>
      <t xml:space="preserve">RO49RNCB0100038238120010 / USD </t>
    </r>
    <r>
      <rPr>
        <sz val="6"/>
        <rFont val="Arial"/>
        <family val="2"/>
      </rPr>
      <t>· Banca: BCR Reşiţa</t>
    </r>
  </si>
  <si>
    <r>
      <t>Cont bancă: RO52ARBL310000704891RO01 · RO09ARBL310000704891EU01 · RO66ARBL310000704891US01</t>
    </r>
    <r>
      <rPr>
        <sz val="6"/>
        <color indexed="8"/>
        <rFont val="Arial"/>
        <family val="2"/>
      </rPr>
      <t xml:space="preserve"> </t>
    </r>
    <r>
      <rPr>
        <sz val="6"/>
        <rFont val="Arial"/>
        <family val="2"/>
      </rPr>
      <t>·  RO93ARBL310000704891CH01</t>
    </r>
  </si>
  <si>
    <t xml:space="preserve"> Fabricarea de motoare si turbine (cu exceptia motoarelor pentru avioane, autovehicule si motociclete)</t>
  </si>
  <si>
    <t>Activitatea preponderenta                         Cod CAEN: 2811</t>
  </si>
  <si>
    <t>Sfarsitul exercitiului financiar</t>
  </si>
  <si>
    <t>Denumirea elementului</t>
  </si>
  <si>
    <t xml:space="preserve">3. Concesiuni, brevete, licenţe, mărci, etc. (ct. 205+ 208-2805-2808-2905-2908)                                   </t>
  </si>
  <si>
    <t xml:space="preserve">4. Avansuri şi imobilizări corporale în curs de executie (ct.231+232-2931)      </t>
  </si>
  <si>
    <t>1. Actiuni detinute la entitatile afiliate (ct.261-2961)</t>
  </si>
  <si>
    <t>3. Interese de participare (ct.263-2962)</t>
  </si>
  <si>
    <t xml:space="preserve">5. Investitii deţinute ca imobilizări  (ct.265-2963)                        </t>
  </si>
  <si>
    <t>4. Datorii comerciale - furnizori (ct.401+404+408)</t>
  </si>
  <si>
    <t>5. Efecte de comerţ de plătit (ct.403+405)</t>
  </si>
  <si>
    <t>8. Alte datorii, inclusiv datoriile fiscale şi datoriile privind asigurările sociale (ct.1623+1626+167+1687 +2693+421+423+424+426+427+4281+431+437+4381 +441+4423+4428+444+446+447+4481+455+456+457+4581+462+473+509+5186+5193+5194+5195+5196+5197)</t>
  </si>
  <si>
    <t>8. Alte datorii, inclusiv datoriile fiscale şi datoriile privind asigurările sociale (ct.1623+1626+167+1687+ 2693+421+423+424+426+427+4281+431+437+4381+ 441+4423+4428+444+446+447+4481+455+456+4581+462+473+509+5186+5193+5194+5195+5196+5197)</t>
  </si>
  <si>
    <t>1. Provizioane pentru pensii şi obligaţii similare (ct.1515)</t>
  </si>
  <si>
    <t>3. Alte provizioane (ct.1511+1512+1513+1514+1518)</t>
  </si>
  <si>
    <t xml:space="preserve">VENITURI ÎN AVANS                                </t>
  </si>
  <si>
    <t>Sume de reluat intr-o perioada de pana la un an (ct.472)</t>
  </si>
  <si>
    <t>Sume de reluat intr-o perioada mai mare de un an (ct.472)</t>
  </si>
  <si>
    <t>TOTAL (rd. 66 la 68)</t>
  </si>
  <si>
    <t>4. Alte rezerve (ct.1068)</t>
  </si>
  <si>
    <t>TOTAL (rd. 72 la 75)</t>
  </si>
  <si>
    <t>Actiuni proprii (ct. 109)</t>
  </si>
  <si>
    <t>Castiguri legate de instrumentele de capitaluri proprii (ct. 141)</t>
  </si>
  <si>
    <t>Pierderi legate de instrumentele de capitaluri proprii (ct. 149)</t>
  </si>
  <si>
    <t xml:space="preserve">Patrimoniul public (ct.1016)                  </t>
  </si>
  <si>
    <t>ACTIVE CIRCULANTE NETE / DATORII CURENTE NETE (rd. 35+36-45-63)</t>
  </si>
  <si>
    <t>TOTAL ACTIVE MINUS DATORII CURENTE (rd. 19+46)</t>
  </si>
  <si>
    <t>CAPITALURI PROPRII - TOTAL (rd. 69+70+71+76-77+78-79+80-81+82-83-84)</t>
  </si>
  <si>
    <t xml:space="preserve">CAPITALURI - TOTAL (rd. 85+86)                        </t>
  </si>
  <si>
    <t>Denumirea indicatorilor</t>
  </si>
  <si>
    <t xml:space="preserve">Venituri din vanzarea marfurilor  (ct.707)           </t>
  </si>
  <si>
    <t>Reduceri comerciale acordate (ct. 709)</t>
  </si>
  <si>
    <t>Venituri din dobanzi inregistrate de entitatile radiate din Registrul general si care mai au in derulare contracte de leasing (ct.766)</t>
  </si>
  <si>
    <t>Productia realizata de entitate pentru scopurile sale proprii si capitalizata   (ct 721+722)</t>
  </si>
  <si>
    <t>Alte venituri din exploatare  (ct.758+7417)</t>
  </si>
  <si>
    <t xml:space="preserve">VENITURI DIN EXPLOATARE - TOTAL  (rd.1+7-8+9+10)                       </t>
  </si>
  <si>
    <t>a) Cheltuieli cu materiile prime si materialele consumabile (ct. 601+602-7412)</t>
  </si>
  <si>
    <t>Alte cheltuieli materiale  (ct.603+604+ 606+ 608)</t>
  </si>
  <si>
    <t>b) Alte cheltuieli externe (cu energie si apa) (ct.605-7413)</t>
  </si>
  <si>
    <t>c) Cheltuieli privind marfurile (ct.607)</t>
  </si>
  <si>
    <t>Reduceri comerciale primite (ct. 609)</t>
  </si>
  <si>
    <t xml:space="preserve">Cheltuieli cu personalul (rd. 18+19), din care:                 </t>
  </si>
  <si>
    <t xml:space="preserve">b) Cheltuieli cu asigurarile si protectia sociala (ct.645-7415) </t>
  </si>
  <si>
    <t xml:space="preserve">a) Ajustari de valoare privind imobilizarile corporale si necorporale (rd. 21-22)                            </t>
  </si>
  <si>
    <t xml:space="preserve">a.1) Cheltuieli (ct. 6811+6813)                </t>
  </si>
  <si>
    <t xml:space="preserve">a.2) Venituri (ct.7813)               </t>
  </si>
  <si>
    <t>b) Ajustari de valoare privind activele circulante (rd. 24-25)</t>
  </si>
  <si>
    <t xml:space="preserve">b.1) Cheltuieli (ct.654+6814)                  </t>
  </si>
  <si>
    <t>b.2) Venituri (ct.754+7814)</t>
  </si>
  <si>
    <t xml:space="preserve">Alte cheltuieli de exploatare (rd. 27 la 30)         </t>
  </si>
  <si>
    <t>8.1. Cheltuieli privind prestatiile externe (ct.611+ 612+ 613+614+621+622+623+624+625+626+627+628-7416)</t>
  </si>
  <si>
    <t>8.2. Cheltuieli cu alte impozite, taxe si varsaminte asimilate (ct.635)</t>
  </si>
  <si>
    <t>Cheltuieli cu dobanzile de refinantare inregistrate de entitatile radiate din Registrul general si care mai au in derulare contracte de leasing (ct. 666)</t>
  </si>
  <si>
    <t xml:space="preserve">Ajustari privind provizioanele (rd. 32-33)                                  </t>
  </si>
  <si>
    <t xml:space="preserve"> - Cheltuieli  (ct. 6812)                              </t>
  </si>
  <si>
    <t xml:space="preserve"> - Venituri  (ct.7812)                                    </t>
  </si>
  <si>
    <t>CHELTUIELI DE EXPLOATARE-TOTAL (rd.12 la 15-16+17 +20+23+26+31)</t>
  </si>
  <si>
    <t xml:space="preserve"> - Profit (rd. 11-34)                               </t>
  </si>
  <si>
    <t xml:space="preserve"> - Pierdere (rd. 34-11)                             </t>
  </si>
  <si>
    <t xml:space="preserve">Venituri din interese de participare (ct.7611+7613)               </t>
  </si>
  <si>
    <t>Venituri din alte investitii si imprumuturi care fac parte din activele imobilizate  (ct.763)</t>
  </si>
  <si>
    <t xml:space="preserve">Venituri din dobanzi   (ct.766)                </t>
  </si>
  <si>
    <t xml:space="preserve">Alte venituri financiare  (ct.762+764+765+767+768)                              </t>
  </si>
  <si>
    <t xml:space="preserve">VENITURI FINANCIARE - TOTAL (rd. 37+39+41+43)                            </t>
  </si>
  <si>
    <t xml:space="preserve">Ajustari de valoare privind imobilizarile financiare si investitiile detinute ca active circulante (rd.46-47)                               </t>
  </si>
  <si>
    <t xml:space="preserve"> - Cheltuieli  (ct.686)                                 </t>
  </si>
  <si>
    <t xml:space="preserve"> - Venituri  (ct.786)                                     </t>
  </si>
  <si>
    <t xml:space="preserve">Cheltuieli privind dobanzile (ct.666-7418)      </t>
  </si>
  <si>
    <t xml:space="preserve">CHELTUIELI FINANCIARE - TOTAL (rd. 45+48+50)                        </t>
  </si>
  <si>
    <t xml:space="preserve"> - Profit (rd. 44-51)                               </t>
  </si>
  <si>
    <t xml:space="preserve"> - Profit (rd. 56-57)                               </t>
  </si>
  <si>
    <t xml:space="preserve"> - Pierdere (rd. 57-56)                             </t>
  </si>
  <si>
    <t xml:space="preserve"> - Profit (rd. 60-61)                               </t>
  </si>
  <si>
    <t xml:space="preserve"> - Pierdere (rd. 61-60)                             </t>
  </si>
  <si>
    <t xml:space="preserve">Impozitul pe profit (ct. 691)                    </t>
  </si>
  <si>
    <t xml:space="preserve">Alte impozite neprezentate la elementele de mai sus  (ct.698)                  </t>
  </si>
  <si>
    <t xml:space="preserve"> - Profit (rd. 62-64-65)</t>
  </si>
  <si>
    <t xml:space="preserve"> - Pierdere (rd. 63+64+65); (rd. 64+65-62)</t>
  </si>
  <si>
    <t xml:space="preserve">Alte cheltuieli financiare  (ct.663+664+665+667+668)                            </t>
  </si>
  <si>
    <t xml:space="preserve"> - Pierdere (rd. 51-44)                             </t>
  </si>
  <si>
    <t xml:space="preserve"> - Profit (rd. 11+44-34-51)                               </t>
  </si>
  <si>
    <t xml:space="preserve"> - Pierdere (rd. 34+51-11-44)                             </t>
  </si>
  <si>
    <t>Venituri extraordinare (ct.771)</t>
  </si>
  <si>
    <t xml:space="preserve">Cheltuieli extraordinare (ct.671)                </t>
  </si>
  <si>
    <t>Venituri din subventii de exploatare aferente ciferi de afaceri nete (ct.7411)</t>
  </si>
  <si>
    <t>Venituri aferente costului productiei in curs de executie (ct. 711+712)                              Sold C</t>
  </si>
  <si>
    <t>Cifra de afaceri neta (rd. 02+ 03 - 04 + 05 +06 )</t>
  </si>
  <si>
    <t xml:space="preserve">a) Salarii si indemnizatii (ct.641+642+643+644-7414)                            </t>
  </si>
  <si>
    <t xml:space="preserve">8.3. Alte cheltuieli (ct. 652+658)                                </t>
  </si>
  <si>
    <t>Dan Nicolae OBADAU</t>
  </si>
  <si>
    <t>intocmit la 30 iunie 2011</t>
  </si>
  <si>
    <t>incheiat la 30 iunie 2011</t>
  </si>
  <si>
    <t>Indicatori economico-financiari la data de 30.06.2011</t>
  </si>
  <si>
    <t>7 =8/9 x (365/4*2)</t>
  </si>
  <si>
    <t>10 = 11/12 x (365/4*2)</t>
  </si>
  <si>
    <r>
      <t>2. Instalaţii tehnice şi maşini (ct.213+</t>
    </r>
    <r>
      <rPr>
        <b/>
        <sz val="10"/>
        <rFont val="Arial"/>
        <family val="2"/>
      </rPr>
      <t>223</t>
    </r>
    <r>
      <rPr>
        <sz val="10"/>
        <rFont val="Arial"/>
        <family val="2"/>
      </rPr>
      <t>-2813-2913)</t>
    </r>
  </si>
  <si>
    <r>
      <t>3. Alte instalaţii, utilaje şi mobilier (ct.214+</t>
    </r>
    <r>
      <rPr>
        <b/>
        <sz val="10"/>
        <rFont val="Arial"/>
        <family val="2"/>
      </rPr>
      <t>224</t>
    </r>
    <r>
      <rPr>
        <sz val="10"/>
        <rFont val="Arial"/>
        <family val="2"/>
      </rPr>
      <t>-2814-2914)</t>
    </r>
  </si>
  <si>
    <r>
      <t>1. Materii prime şi materiale consumabile  (ct.301+</t>
    </r>
    <r>
      <rPr>
        <b/>
        <sz val="10"/>
        <rFont val="Arial"/>
        <family val="2"/>
      </rPr>
      <t>321</t>
    </r>
    <r>
      <rPr>
        <sz val="10"/>
        <rFont val="Arial"/>
        <family val="2"/>
      </rPr>
      <t>+302+</t>
    </r>
    <r>
      <rPr>
        <b/>
        <sz val="10"/>
        <rFont val="Arial"/>
        <family val="2"/>
      </rPr>
      <t>322</t>
    </r>
    <r>
      <rPr>
        <sz val="10"/>
        <rFont val="Arial"/>
        <family val="2"/>
      </rPr>
      <t>+303+</t>
    </r>
    <r>
      <rPr>
        <b/>
        <sz val="10"/>
        <rFont val="Arial"/>
        <family val="2"/>
      </rPr>
      <t>323</t>
    </r>
    <r>
      <rPr>
        <sz val="10"/>
        <rFont val="Arial"/>
        <family val="2"/>
      </rPr>
      <t>+/-308+351+358 +381+</t>
    </r>
    <r>
      <rPr>
        <b/>
        <sz val="10"/>
        <rFont val="Arial"/>
        <family val="2"/>
      </rPr>
      <t>328</t>
    </r>
    <r>
      <rPr>
        <sz val="10"/>
        <rFont val="Arial"/>
        <family val="2"/>
      </rPr>
      <t>+/-388-391-392-3951-3958-398)</t>
    </r>
  </si>
  <si>
    <r>
      <t>3. Produse finite şi mărfuri (ct.345+346+/-348+354+ 356+357+361+</t>
    </r>
    <r>
      <rPr>
        <b/>
        <sz val="10"/>
        <rFont val="Arial"/>
        <family val="2"/>
      </rPr>
      <t>326</t>
    </r>
    <r>
      <rPr>
        <sz val="10"/>
        <rFont val="Arial"/>
        <family val="2"/>
      </rPr>
      <t>+/-368+371+</t>
    </r>
    <r>
      <rPr>
        <b/>
        <sz val="10"/>
        <rFont val="Arial"/>
        <family val="2"/>
      </rPr>
      <t>327</t>
    </r>
    <r>
      <rPr>
        <sz val="10"/>
        <rFont val="Arial"/>
        <family val="2"/>
      </rPr>
      <t>+/-378-3945-3946-3953-3954-3956-3957-396-397-4428)</t>
    </r>
  </si>
  <si>
    <r>
      <t>1. Creanţe comerciale (ct.</t>
    </r>
    <r>
      <rPr>
        <b/>
        <sz val="10"/>
        <rFont val="Arial"/>
        <family val="2"/>
      </rPr>
      <t>2675+2676+2678+2679-2966-2968</t>
    </r>
    <r>
      <rPr>
        <sz val="10"/>
        <rFont val="Arial"/>
        <family val="2"/>
      </rPr>
      <t>+4092+411+413+418-491)</t>
    </r>
  </si>
  <si>
    <r>
      <t xml:space="preserve">IV CASA SI CONTURI LA BANCI </t>
    </r>
    <r>
      <rPr>
        <sz val="10"/>
        <rFont val="Arial"/>
        <family val="2"/>
      </rPr>
      <t>(ct.5112+512+531+532+541+542)</t>
    </r>
  </si>
  <si>
    <r>
      <t>CHELTUIELI IN AVANS</t>
    </r>
    <r>
      <rPr>
        <sz val="10"/>
        <rFont val="Arial"/>
        <family val="2"/>
      </rPr>
      <t xml:space="preserve"> (ct.471)</t>
    </r>
  </si>
  <si>
    <r>
      <t xml:space="preserve">1. Subventii pentru investitii (ct. </t>
    </r>
    <r>
      <rPr>
        <b/>
        <sz val="10"/>
        <rFont val="Arial"/>
        <family val="2"/>
      </rPr>
      <t>475</t>
    </r>
    <r>
      <rPr>
        <sz val="10"/>
        <rFont val="Arial"/>
        <family val="2"/>
      </rPr>
      <t xml:space="preserve">) </t>
    </r>
  </si>
  <si>
    <r>
      <t>2. Venituri inregistrate in avans (ct. 472)</t>
    </r>
    <r>
      <rPr>
        <b/>
        <sz val="10"/>
        <rFont val="Arial"/>
        <family val="2"/>
      </rPr>
      <t xml:space="preserve"> - total (rd. 63+64), din care:</t>
    </r>
  </si>
  <si>
    <r>
      <t>II. PRIME DE CAPITA</t>
    </r>
    <r>
      <rPr>
        <sz val="10"/>
        <rFont val="Arial"/>
        <family val="2"/>
      </rPr>
      <t>L (ct. 104)</t>
    </r>
  </si>
  <si>
    <r>
      <t xml:space="preserve">III. REZERVE DIN REEVALUARE </t>
    </r>
    <r>
      <rPr>
        <sz val="10"/>
        <rFont val="Arial"/>
        <family val="2"/>
      </rPr>
      <t>(ct. 105)</t>
    </r>
  </si>
  <si>
    <r>
      <t xml:space="preserve">V. PROFITUL SAU PIERDEREA REPORTATA  </t>
    </r>
    <r>
      <rPr>
        <sz val="10"/>
        <rFont val="Arial"/>
        <family val="2"/>
      </rPr>
      <t>(ct.117)</t>
    </r>
  </si>
  <si>
    <r>
      <t>VI. PROFITUL SAU PIERDEREA  EXERCIŢIULUI FINANCIAR</t>
    </r>
    <r>
      <rPr>
        <sz val="10"/>
        <rFont val="Arial"/>
        <family val="2"/>
      </rPr>
      <t xml:space="preserve">  (ct. 121)</t>
    </r>
  </si>
  <si>
    <t>Cont bancă: RO98RNCB0100038238120001 / LEI · RO60RNCB0100038238120006 / EU · RO49RNCB0100038238120010 / USD · Banca: BCR Reşiţa</t>
  </si>
  <si>
    <t>Cont bancă: RO52ARBL310000704891RO01 · RO09ARBL310000704891EU01 · RO66ARBL310000704891US01 ·  RO93ARBL310000704891CH01</t>
  </si>
  <si>
    <r>
      <t xml:space="preserve">Productia vanduta </t>
    </r>
    <r>
      <rPr>
        <sz val="8"/>
        <rFont val="Arial"/>
        <family val="0"/>
      </rPr>
      <t xml:space="preserve"> </t>
    </r>
    <r>
      <rPr>
        <sz val="10"/>
        <rFont val="Arial"/>
        <family val="0"/>
      </rPr>
      <t>(ct.701+702+703+704+705+706+708)</t>
    </r>
  </si>
  <si>
    <r>
      <t>VENITURI TOTALE</t>
    </r>
    <r>
      <rPr>
        <sz val="10"/>
        <rFont val="Arial"/>
        <family val="0"/>
      </rPr>
      <t xml:space="preserve"> (rd. 11+44+56)     </t>
    </r>
    <r>
      <rPr>
        <b/>
        <sz val="10"/>
        <rFont val="Arial"/>
        <family val="0"/>
      </rPr>
      <t xml:space="preserve">                     </t>
    </r>
  </si>
  <si>
    <r>
      <t xml:space="preserve">CHELTUIELI TOTALE </t>
    </r>
    <r>
      <rPr>
        <sz val="10"/>
        <rFont val="Arial"/>
        <family val="0"/>
      </rPr>
      <t xml:space="preserve">(rd. 34+51+57)          </t>
    </r>
    <r>
      <rPr>
        <b/>
        <sz val="10"/>
        <rFont val="Arial"/>
        <family val="0"/>
      </rPr>
      <t xml:space="preserve">              </t>
    </r>
  </si>
  <si>
    <t>Valoare lei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</si>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</sst>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_);_(* \(#,##0\);_(* &quot;-&quot;??_);_(@_)"/>
    <numFmt numFmtId="173" formatCode="#,##0;\(#,##0\)"/>
    <numFmt numFmtId="174" formatCode="_(* #,##0.0000_);_(* \(#,##0.0000\);_(* &quot;-&quot;??_);_(@_)"/>
    <numFmt numFmtId="175" formatCode="_(* #,##0.000_);_(* \(#,##0.000\);_(* &quot;-&quot;??_);_(@_)"/>
    <numFmt numFmtId="176" formatCode="_(* #,##0.0_);_(* \(#,##0.0\);_(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color indexed="63"/>
      <name val="Times New Roman"/>
      <family val="0"/>
    </font>
    <font>
      <sz val="7"/>
      <color indexed="63"/>
      <name val="Times New Roman"/>
      <family val="0"/>
    </font>
    <font>
      <sz val="6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18" applyNumberFormat="1" applyFont="1" applyAlignment="1">
      <alignment/>
    </xf>
    <xf numFmtId="172" fontId="0" fillId="0" borderId="0" xfId="18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18" applyNumberFormat="1" applyFont="1" applyBorder="1" applyAlignment="1">
      <alignment horizontal="right"/>
    </xf>
    <xf numFmtId="3" fontId="0" fillId="0" borderId="2" xfId="18" applyNumberFormat="1" applyFont="1" applyBorder="1" applyAlignment="1">
      <alignment horizontal="right"/>
    </xf>
    <xf numFmtId="172" fontId="0" fillId="0" borderId="1" xfId="18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18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72" fontId="3" fillId="0" borderId="1" xfId="18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6" xfId="1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72" fontId="0" fillId="0" borderId="2" xfId="18" applyNumberFormat="1" applyFont="1" applyFill="1" applyBorder="1" applyAlignment="1">
      <alignment/>
    </xf>
    <xf numFmtId="172" fontId="3" fillId="0" borderId="2" xfId="18" applyNumberFormat="1" applyFont="1" applyFill="1" applyBorder="1" applyAlignment="1">
      <alignment/>
    </xf>
    <xf numFmtId="172" fontId="3" fillId="0" borderId="1" xfId="18" applyNumberFormat="1" applyFont="1" applyBorder="1" applyAlignment="1">
      <alignment horizontal="left" wrapText="1"/>
    </xf>
    <xf numFmtId="3" fontId="0" fillId="0" borderId="2" xfId="18" applyNumberFormat="1" applyFont="1" applyFill="1" applyBorder="1" applyAlignment="1">
      <alignment/>
    </xf>
    <xf numFmtId="3" fontId="3" fillId="0" borderId="1" xfId="18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72" fontId="0" fillId="0" borderId="1" xfId="18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horizontal="right"/>
    </xf>
    <xf numFmtId="3" fontId="0" fillId="0" borderId="14" xfId="18" applyNumberFormat="1" applyFont="1" applyBorder="1" applyAlignment="1">
      <alignment horizontal="right"/>
    </xf>
    <xf numFmtId="3" fontId="0" fillId="0" borderId="9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18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2" fontId="3" fillId="0" borderId="2" xfId="0" applyNumberFormat="1" applyFont="1" applyFill="1" applyBorder="1" applyAlignment="1">
      <alignment/>
    </xf>
    <xf numFmtId="172" fontId="3" fillId="0" borderId="2" xfId="18" applyNumberFormat="1" applyFont="1" applyFill="1" applyBorder="1" applyAlignment="1">
      <alignment horizontal="left"/>
    </xf>
    <xf numFmtId="172" fontId="3" fillId="0" borderId="3" xfId="18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3" fillId="0" borderId="1" xfId="18" applyNumberFormat="1" applyFont="1" applyFill="1" applyBorder="1" applyAlignment="1">
      <alignment/>
    </xf>
    <xf numFmtId="172" fontId="3" fillId="0" borderId="1" xfId="18" applyNumberFormat="1" applyFont="1" applyFill="1" applyBorder="1" applyAlignment="1">
      <alignment horizontal="left"/>
    </xf>
    <xf numFmtId="172" fontId="0" fillId="0" borderId="1" xfId="18" applyNumberFormat="1" applyFont="1" applyFill="1" applyBorder="1" applyAlignment="1">
      <alignment/>
    </xf>
    <xf numFmtId="172" fontId="3" fillId="0" borderId="12" xfId="18" applyNumberFormat="1" applyFont="1" applyFill="1" applyBorder="1" applyAlignment="1">
      <alignment/>
    </xf>
    <xf numFmtId="172" fontId="3" fillId="0" borderId="3" xfId="18" applyNumberFormat="1" applyFont="1" applyFill="1" applyBorder="1" applyAlignment="1">
      <alignment horizontal="center" vertical="center" wrapText="1"/>
    </xf>
    <xf numFmtId="172" fontId="3" fillId="0" borderId="12" xfId="18" applyNumberFormat="1" applyFont="1" applyBorder="1" applyAlignment="1">
      <alignment horizontal="center" vertical="center" wrapText="1"/>
    </xf>
    <xf numFmtId="1" fontId="3" fillId="0" borderId="5" xfId="18" applyNumberFormat="1" applyFont="1" applyBorder="1" applyAlignment="1">
      <alignment horizontal="center"/>
    </xf>
    <xf numFmtId="1" fontId="3" fillId="0" borderId="6" xfId="18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172" fontId="3" fillId="0" borderId="1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0" fillId="0" borderId="2" xfId="18" applyNumberFormat="1" applyFont="1" applyBorder="1" applyAlignment="1">
      <alignment/>
    </xf>
    <xf numFmtId="172" fontId="0" fillId="0" borderId="1" xfId="18" applyNumberFormat="1" applyFont="1" applyFill="1" applyBorder="1" applyAlignment="1">
      <alignment vertical="center" wrapText="1"/>
    </xf>
    <xf numFmtId="4" fontId="0" fillId="0" borderId="13" xfId="0" applyNumberForma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172" fontId="3" fillId="0" borderId="17" xfId="18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72" fontId="3" fillId="0" borderId="10" xfId="18" applyNumberFormat="1" applyFont="1" applyBorder="1" applyAlignment="1">
      <alignment horizontal="center" vertical="center" wrapText="1"/>
    </xf>
    <xf numFmtId="172" fontId="3" fillId="0" borderId="1" xfId="18" applyNumberFormat="1" applyFont="1" applyBorder="1" applyAlignment="1">
      <alignment wrapText="1"/>
    </xf>
    <xf numFmtId="172" fontId="0" fillId="0" borderId="10" xfId="18" applyNumberFormat="1" applyFont="1" applyBorder="1" applyAlignment="1">
      <alignment horizontal="center" vertical="center" wrapText="1"/>
    </xf>
    <xf numFmtId="172" fontId="3" fillId="0" borderId="1" xfId="18" applyNumberFormat="1" applyFont="1" applyBorder="1" applyAlignment="1">
      <alignment horizontal="left"/>
    </xf>
    <xf numFmtId="172" fontId="0" fillId="0" borderId="1" xfId="18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18" applyNumberFormat="1" applyFont="1" applyAlignment="1">
      <alignment/>
    </xf>
    <xf numFmtId="172" fontId="0" fillId="0" borderId="0" xfId="18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172" fontId="3" fillId="0" borderId="14" xfId="18" applyNumberFormat="1" applyFont="1" applyBorder="1" applyAlignment="1">
      <alignment horizontal="center"/>
    </xf>
    <xf numFmtId="172" fontId="3" fillId="0" borderId="9" xfId="18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72" fontId="3" fillId="0" borderId="1" xfId="18" applyNumberFormat="1" applyFont="1" applyBorder="1" applyAlignment="1">
      <alignment horizontal="center"/>
    </xf>
    <xf numFmtId="172" fontId="3" fillId="0" borderId="2" xfId="18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3" fillId="0" borderId="12" xfId="18" applyNumberFormat="1" applyFont="1" applyBorder="1" applyAlignment="1">
      <alignment horizontal="center"/>
    </xf>
    <xf numFmtId="49" fontId="3" fillId="0" borderId="3" xfId="18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left" vertical="center"/>
    </xf>
    <xf numFmtId="172" fontId="0" fillId="0" borderId="9" xfId="0" applyNumberFormat="1" applyFont="1" applyBorder="1" applyAlignment="1">
      <alignment horizontal="left" vertical="center"/>
    </xf>
    <xf numFmtId="172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72" fontId="0" fillId="0" borderId="1" xfId="18" applyNumberFormat="1" applyFont="1" applyBorder="1" applyAlignment="1">
      <alignment/>
    </xf>
    <xf numFmtId="172" fontId="0" fillId="0" borderId="2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2" fontId="0" fillId="0" borderId="1" xfId="18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2" fontId="3" fillId="0" borderId="1" xfId="18" applyNumberFormat="1" applyFont="1" applyBorder="1" applyAlignment="1">
      <alignment horizontal="left" vertical="center"/>
    </xf>
    <xf numFmtId="172" fontId="3" fillId="0" borderId="2" xfId="18" applyNumberFormat="1" applyFont="1" applyBorder="1" applyAlignment="1">
      <alignment horizontal="left" vertical="center"/>
    </xf>
    <xf numFmtId="172" fontId="0" fillId="0" borderId="1" xfId="18" applyNumberFormat="1" applyFont="1" applyBorder="1" applyAlignment="1">
      <alignment horizontal="left" vertical="center"/>
    </xf>
    <xf numFmtId="172" fontId="0" fillId="0" borderId="2" xfId="18" applyNumberFormat="1" applyFont="1" applyBorder="1" applyAlignment="1">
      <alignment horizontal="left" vertical="center"/>
    </xf>
    <xf numFmtId="172" fontId="0" fillId="0" borderId="2" xfId="0" applyNumberFormat="1" applyFont="1" applyFill="1" applyBorder="1" applyAlignment="1">
      <alignment horizontal="left" vertical="center" wrapText="1"/>
    </xf>
    <xf numFmtId="172" fontId="0" fillId="0" borderId="1" xfId="0" applyNumberFormat="1" applyFont="1" applyBorder="1" applyAlignment="1">
      <alignment horizontal="left" vertical="center"/>
    </xf>
    <xf numFmtId="172" fontId="0" fillId="0" borderId="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2" fontId="3" fillId="0" borderId="1" xfId="18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2" fontId="0" fillId="0" borderId="2" xfId="18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172" fontId="3" fillId="0" borderId="12" xfId="18" applyNumberFormat="1" applyFont="1" applyBorder="1" applyAlignment="1">
      <alignment horizontal="left" vertical="center"/>
    </xf>
    <xf numFmtId="172" fontId="3" fillId="0" borderId="3" xfId="18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72" fontId="0" fillId="0" borderId="0" xfId="18" applyNumberFormat="1" applyFont="1" applyBorder="1" applyAlignment="1">
      <alignment/>
    </xf>
    <xf numFmtId="172" fontId="0" fillId="0" borderId="0" xfId="18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152400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33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19050</xdr:rowOff>
    </xdr:from>
    <xdr:to>
      <xdr:col>5</xdr:col>
      <xdr:colOff>800100</xdr:colOff>
      <xdr:row>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90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171450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333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914400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161925</xdr:colOff>
      <xdr:row>9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42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771525</xdr:colOff>
      <xdr:row>0</xdr:row>
      <xdr:rowOff>9525</xdr:rowOff>
    </xdr:from>
    <xdr:to>
      <xdr:col>4</xdr:col>
      <xdr:colOff>514350</xdr:colOff>
      <xdr:row>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9525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317"/>
  <sheetViews>
    <sheetView workbookViewId="0" topLeftCell="A1">
      <selection activeCell="L2" sqref="L2"/>
    </sheetView>
  </sheetViews>
  <sheetFormatPr defaultColWidth="9.140625" defaultRowHeight="12.75"/>
  <cols>
    <col min="1" max="1" width="3.00390625" style="2" customWidth="1"/>
    <col min="2" max="2" width="3.140625" style="2" customWidth="1"/>
    <col min="3" max="3" width="49.140625" style="2" customWidth="1"/>
    <col min="4" max="4" width="4.00390625" style="2" customWidth="1"/>
    <col min="5" max="5" width="13.57421875" style="2" customWidth="1"/>
    <col min="6" max="6" width="13.7109375" style="6" customWidth="1"/>
    <col min="7" max="7" width="15.00390625" style="2" bestFit="1" customWidth="1"/>
    <col min="8" max="16384" width="9.140625" style="2" customWidth="1"/>
  </cols>
  <sheetData>
    <row r="6" spans="2:6" ht="21" customHeight="1">
      <c r="B6" s="88" t="s">
        <v>0</v>
      </c>
      <c r="C6" s="88"/>
      <c r="D6" s="87" t="s">
        <v>39</v>
      </c>
      <c r="E6" s="87"/>
      <c r="F6" s="87"/>
    </row>
    <row r="7" spans="2:6" ht="12.75">
      <c r="B7" s="41" t="s">
        <v>36</v>
      </c>
      <c r="C7" s="42"/>
      <c r="D7" s="93" t="s">
        <v>35</v>
      </c>
      <c r="E7" s="93"/>
      <c r="F7" s="93"/>
    </row>
    <row r="8" spans="2:6" ht="21" customHeight="1">
      <c r="B8" s="87" t="s">
        <v>37</v>
      </c>
      <c r="C8" s="87"/>
      <c r="D8" s="87" t="s">
        <v>127</v>
      </c>
      <c r="E8" s="87"/>
      <c r="F8" s="87"/>
    </row>
    <row r="9" spans="2:6" ht="30.75" customHeight="1">
      <c r="B9" s="88" t="s">
        <v>38</v>
      </c>
      <c r="C9" s="88"/>
      <c r="D9" s="87" t="s">
        <v>126</v>
      </c>
      <c r="E9" s="87"/>
      <c r="F9" s="87"/>
    </row>
    <row r="10" spans="2:6" ht="12.75">
      <c r="B10" s="88" t="s">
        <v>1</v>
      </c>
      <c r="C10" s="88"/>
      <c r="D10" s="88" t="s">
        <v>119</v>
      </c>
      <c r="E10" s="88"/>
      <c r="F10" s="88"/>
    </row>
    <row r="11" spans="2:6" ht="12.75">
      <c r="B11" s="3"/>
      <c r="D11" s="3"/>
      <c r="E11" s="4"/>
      <c r="F11" s="5"/>
    </row>
    <row r="12" ht="12.75">
      <c r="F12" s="2"/>
    </row>
    <row r="13" spans="2:6" ht="12.75">
      <c r="B13" s="3"/>
      <c r="D13" s="3"/>
      <c r="E13" s="4"/>
      <c r="F13" s="4"/>
    </row>
    <row r="14" spans="2:6" ht="12.75">
      <c r="B14" s="86" t="s">
        <v>17</v>
      </c>
      <c r="C14" s="86"/>
      <c r="D14" s="86"/>
      <c r="E14" s="86"/>
      <c r="F14" s="86"/>
    </row>
    <row r="15" spans="2:6" ht="12.75">
      <c r="B15" s="86" t="s">
        <v>216</v>
      </c>
      <c r="C15" s="86"/>
      <c r="D15" s="86"/>
      <c r="E15" s="86"/>
      <c r="F15" s="86"/>
    </row>
    <row r="17" ht="13.5" thickBot="1">
      <c r="F17" s="61" t="s">
        <v>123</v>
      </c>
    </row>
    <row r="18" spans="2:6" ht="12.75" customHeight="1">
      <c r="B18" s="96" t="s">
        <v>129</v>
      </c>
      <c r="C18" s="97"/>
      <c r="D18" s="89" t="s">
        <v>2</v>
      </c>
      <c r="E18" s="91" t="s">
        <v>3</v>
      </c>
      <c r="F18" s="92"/>
    </row>
    <row r="19" spans="2:6" ht="37.5" customHeight="1" thickBot="1">
      <c r="B19" s="98"/>
      <c r="C19" s="99"/>
      <c r="D19" s="90"/>
      <c r="E19" s="76" t="s">
        <v>43</v>
      </c>
      <c r="F19" s="75" t="s">
        <v>128</v>
      </c>
    </row>
    <row r="20" spans="2:6" ht="12.75" customHeight="1" thickBot="1">
      <c r="B20" s="100" t="s">
        <v>4</v>
      </c>
      <c r="C20" s="101"/>
      <c r="D20" s="45" t="s">
        <v>5</v>
      </c>
      <c r="E20" s="77">
        <v>1</v>
      </c>
      <c r="F20" s="78">
        <v>2</v>
      </c>
    </row>
    <row r="21" spans="2:7" ht="12.75">
      <c r="B21" s="102" t="s">
        <v>44</v>
      </c>
      <c r="C21" s="103" t="s">
        <v>45</v>
      </c>
      <c r="D21" s="79"/>
      <c r="E21" s="56"/>
      <c r="F21" s="57"/>
      <c r="G21" s="62"/>
    </row>
    <row r="22" spans="2:7" ht="12.75">
      <c r="B22" s="46"/>
      <c r="C22" s="104" t="s">
        <v>6</v>
      </c>
      <c r="D22" s="7"/>
      <c r="E22" s="8"/>
      <c r="F22" s="9"/>
      <c r="G22" s="62"/>
    </row>
    <row r="23" spans="2:7" ht="12.75">
      <c r="B23" s="46"/>
      <c r="C23" s="105" t="s">
        <v>46</v>
      </c>
      <c r="D23" s="7">
        <v>1</v>
      </c>
      <c r="E23" s="10">
        <v>0</v>
      </c>
      <c r="F23" s="47">
        <v>0</v>
      </c>
      <c r="G23" s="63"/>
    </row>
    <row r="24" spans="2:7" ht="12.75">
      <c r="B24" s="46"/>
      <c r="C24" s="105" t="s">
        <v>47</v>
      </c>
      <c r="D24" s="7">
        <v>2</v>
      </c>
      <c r="E24" s="10">
        <v>0</v>
      </c>
      <c r="F24" s="47">
        <v>0</v>
      </c>
      <c r="G24" s="63"/>
    </row>
    <row r="25" spans="2:9" ht="25.5">
      <c r="B25" s="46"/>
      <c r="C25" s="105" t="s">
        <v>130</v>
      </c>
      <c r="D25" s="7">
        <v>3</v>
      </c>
      <c r="E25" s="10">
        <v>205545</v>
      </c>
      <c r="F25" s="47">
        <v>13167</v>
      </c>
      <c r="G25" s="63"/>
      <c r="H25" s="60"/>
      <c r="I25" s="60"/>
    </row>
    <row r="26" spans="2:9" ht="12.75">
      <c r="B26" s="46"/>
      <c r="C26" s="105" t="s">
        <v>48</v>
      </c>
      <c r="D26" s="7">
        <v>4</v>
      </c>
      <c r="E26" s="10">
        <v>0</v>
      </c>
      <c r="F26" s="47">
        <v>0</v>
      </c>
      <c r="G26" s="63"/>
      <c r="H26" s="60"/>
      <c r="I26" s="60"/>
    </row>
    <row r="27" spans="2:9" ht="25.5">
      <c r="B27" s="46"/>
      <c r="C27" s="105" t="s">
        <v>49</v>
      </c>
      <c r="D27" s="7">
        <v>5</v>
      </c>
      <c r="E27" s="10">
        <v>0</v>
      </c>
      <c r="F27" s="47">
        <v>0</v>
      </c>
      <c r="G27" s="63"/>
      <c r="H27" s="60"/>
      <c r="I27" s="60"/>
    </row>
    <row r="28" spans="2:9" ht="12.75">
      <c r="B28" s="106"/>
      <c r="C28" s="107" t="s">
        <v>7</v>
      </c>
      <c r="D28" s="11">
        <v>6</v>
      </c>
      <c r="E28" s="70">
        <v>205545</v>
      </c>
      <c r="F28" s="67">
        <v>13167</v>
      </c>
      <c r="G28" s="63"/>
      <c r="H28" s="60"/>
      <c r="I28" s="60"/>
    </row>
    <row r="29" spans="2:9" ht="12.75">
      <c r="B29" s="46"/>
      <c r="C29" s="104" t="s">
        <v>8</v>
      </c>
      <c r="D29" s="7"/>
      <c r="E29" s="10"/>
      <c r="F29" s="47"/>
      <c r="G29" s="63"/>
      <c r="H29" s="60"/>
      <c r="I29" s="60"/>
    </row>
    <row r="30" spans="2:9" ht="25.5">
      <c r="B30" s="46"/>
      <c r="C30" s="105" t="s">
        <v>50</v>
      </c>
      <c r="D30" s="7">
        <v>7</v>
      </c>
      <c r="E30" s="10">
        <v>202496580</v>
      </c>
      <c r="F30" s="47">
        <v>185753069</v>
      </c>
      <c r="G30" s="63"/>
      <c r="H30" s="60"/>
      <c r="I30" s="60"/>
    </row>
    <row r="31" spans="2:9" ht="12.75">
      <c r="B31" s="46"/>
      <c r="C31" s="105" t="s">
        <v>221</v>
      </c>
      <c r="D31" s="7">
        <v>8</v>
      </c>
      <c r="E31" s="10">
        <v>6925710</v>
      </c>
      <c r="F31" s="47">
        <v>5901445</v>
      </c>
      <c r="G31" s="63"/>
      <c r="H31" s="60"/>
      <c r="I31" s="60"/>
    </row>
    <row r="32" spans="2:9" ht="25.5">
      <c r="B32" s="46"/>
      <c r="C32" s="105" t="s">
        <v>222</v>
      </c>
      <c r="D32" s="7">
        <v>9</v>
      </c>
      <c r="E32" s="10">
        <v>601128</v>
      </c>
      <c r="F32" s="47">
        <v>284009</v>
      </c>
      <c r="G32" s="63"/>
      <c r="H32" s="60"/>
      <c r="I32" s="60"/>
    </row>
    <row r="33" spans="2:9" ht="25.5">
      <c r="B33" s="46"/>
      <c r="C33" s="105" t="s">
        <v>131</v>
      </c>
      <c r="D33" s="7">
        <v>10</v>
      </c>
      <c r="E33" s="10">
        <v>3909801</v>
      </c>
      <c r="F33" s="47">
        <v>4363123</v>
      </c>
      <c r="G33" s="63"/>
      <c r="H33" s="60"/>
      <c r="I33" s="60"/>
    </row>
    <row r="34" spans="2:9" ht="12.75">
      <c r="B34" s="106"/>
      <c r="C34" s="107" t="s">
        <v>9</v>
      </c>
      <c r="D34" s="11">
        <v>11</v>
      </c>
      <c r="E34" s="70">
        <v>213933219</v>
      </c>
      <c r="F34" s="67">
        <v>196301646</v>
      </c>
      <c r="G34" s="63"/>
      <c r="H34" s="60"/>
      <c r="I34" s="60"/>
    </row>
    <row r="35" spans="2:9" ht="12.75">
      <c r="B35" s="46"/>
      <c r="C35" s="104" t="s">
        <v>10</v>
      </c>
      <c r="D35" s="7"/>
      <c r="E35" s="10"/>
      <c r="F35" s="47"/>
      <c r="G35" s="63"/>
      <c r="H35" s="60"/>
      <c r="I35" s="60"/>
    </row>
    <row r="36" spans="2:9" ht="12.75">
      <c r="B36" s="46"/>
      <c r="C36" s="105" t="s">
        <v>132</v>
      </c>
      <c r="D36" s="7">
        <v>12</v>
      </c>
      <c r="E36" s="10">
        <v>19999415</v>
      </c>
      <c r="F36" s="47">
        <v>19999415</v>
      </c>
      <c r="G36" s="63"/>
      <c r="H36" s="60"/>
      <c r="I36" s="60"/>
    </row>
    <row r="37" spans="2:9" ht="25.5">
      <c r="B37" s="46"/>
      <c r="C37" s="105" t="s">
        <v>51</v>
      </c>
      <c r="D37" s="12">
        <v>13</v>
      </c>
      <c r="E37" s="10">
        <v>0</v>
      </c>
      <c r="F37" s="47">
        <v>0</v>
      </c>
      <c r="G37" s="63"/>
      <c r="H37" s="60"/>
      <c r="I37" s="60"/>
    </row>
    <row r="38" spans="2:9" ht="12.75">
      <c r="B38" s="46"/>
      <c r="C38" s="105" t="s">
        <v>133</v>
      </c>
      <c r="D38" s="12">
        <v>14</v>
      </c>
      <c r="E38" s="10">
        <v>20000</v>
      </c>
      <c r="F38" s="47">
        <v>20000</v>
      </c>
      <c r="G38" s="63"/>
      <c r="H38" s="60"/>
      <c r="I38" s="60"/>
    </row>
    <row r="39" spans="2:9" ht="38.25">
      <c r="B39" s="46"/>
      <c r="C39" s="105" t="s">
        <v>52</v>
      </c>
      <c r="D39" s="12">
        <v>15</v>
      </c>
      <c r="E39" s="10">
        <v>0</v>
      </c>
      <c r="F39" s="47">
        <v>0</v>
      </c>
      <c r="G39" s="63"/>
      <c r="H39" s="60"/>
      <c r="I39" s="60"/>
    </row>
    <row r="40" spans="2:9" ht="12.75">
      <c r="B40" s="46"/>
      <c r="C40" s="105" t="s">
        <v>134</v>
      </c>
      <c r="D40" s="12">
        <v>16</v>
      </c>
      <c r="E40" s="10">
        <v>0</v>
      </c>
      <c r="F40" s="47">
        <v>0</v>
      </c>
      <c r="G40" s="63"/>
      <c r="H40" s="60"/>
      <c r="I40" s="60"/>
    </row>
    <row r="41" spans="2:9" ht="25.5">
      <c r="B41" s="46"/>
      <c r="C41" s="105" t="s">
        <v>53</v>
      </c>
      <c r="D41" s="7">
        <v>17</v>
      </c>
      <c r="E41" s="10">
        <v>4109584</v>
      </c>
      <c r="F41" s="47">
        <v>4687509</v>
      </c>
      <c r="G41" s="63"/>
      <c r="H41" s="60"/>
      <c r="I41" s="60"/>
    </row>
    <row r="42" spans="2:9" ht="12.75">
      <c r="B42" s="46"/>
      <c r="C42" s="107" t="s">
        <v>54</v>
      </c>
      <c r="D42" s="11">
        <v>18</v>
      </c>
      <c r="E42" s="71">
        <v>24128999</v>
      </c>
      <c r="F42" s="48">
        <v>24706924</v>
      </c>
      <c r="G42" s="63"/>
      <c r="H42" s="60"/>
      <c r="I42" s="60"/>
    </row>
    <row r="43" spans="2:9" ht="12.75" customHeight="1">
      <c r="B43" s="106"/>
      <c r="C43" s="107" t="s">
        <v>55</v>
      </c>
      <c r="D43" s="13">
        <v>19</v>
      </c>
      <c r="E43" s="80">
        <v>238267763</v>
      </c>
      <c r="F43" s="81">
        <v>221021737</v>
      </c>
      <c r="G43" s="63"/>
      <c r="H43" s="60"/>
      <c r="I43" s="60"/>
    </row>
    <row r="44" spans="2:9" ht="12.75">
      <c r="B44" s="106" t="s">
        <v>56</v>
      </c>
      <c r="C44" s="104" t="s">
        <v>57</v>
      </c>
      <c r="D44" s="7"/>
      <c r="E44" s="10"/>
      <c r="F44" s="47"/>
      <c r="G44" s="63"/>
      <c r="H44" s="60"/>
      <c r="I44" s="60"/>
    </row>
    <row r="45" spans="2:9" ht="12.75" customHeight="1">
      <c r="B45" s="46"/>
      <c r="C45" s="107" t="s">
        <v>11</v>
      </c>
      <c r="D45" s="7"/>
      <c r="E45" s="10"/>
      <c r="F45" s="47"/>
      <c r="G45" s="63"/>
      <c r="H45" s="60"/>
      <c r="I45" s="60"/>
    </row>
    <row r="46" spans="2:9" ht="38.25">
      <c r="B46" s="46"/>
      <c r="C46" s="105" t="s">
        <v>223</v>
      </c>
      <c r="D46" s="12">
        <v>20</v>
      </c>
      <c r="E46" s="10">
        <v>13635114</v>
      </c>
      <c r="F46" s="47">
        <v>13711145</v>
      </c>
      <c r="G46" s="63"/>
      <c r="H46" s="60"/>
      <c r="I46" s="60"/>
    </row>
    <row r="47" spans="2:9" ht="25.5">
      <c r="B47" s="46"/>
      <c r="C47" s="105" t="s">
        <v>58</v>
      </c>
      <c r="D47" s="12">
        <v>21</v>
      </c>
      <c r="E47" s="10">
        <v>50366610</v>
      </c>
      <c r="F47" s="47">
        <v>52922944</v>
      </c>
      <c r="G47" s="63"/>
      <c r="H47" s="60"/>
      <c r="I47" s="60"/>
    </row>
    <row r="48" spans="2:9" ht="38.25">
      <c r="B48" s="46"/>
      <c r="C48" s="105" t="s">
        <v>224</v>
      </c>
      <c r="D48" s="12">
        <v>22</v>
      </c>
      <c r="E48" s="10">
        <v>3042764</v>
      </c>
      <c r="F48" s="47">
        <v>6515537</v>
      </c>
      <c r="G48" s="63"/>
      <c r="H48" s="60"/>
      <c r="I48" s="60"/>
    </row>
    <row r="49" spans="2:9" ht="12.75">
      <c r="B49" s="46"/>
      <c r="C49" s="105" t="s">
        <v>59</v>
      </c>
      <c r="D49" s="12">
        <v>23</v>
      </c>
      <c r="E49" s="10">
        <v>2290715</v>
      </c>
      <c r="F49" s="47">
        <v>1125540</v>
      </c>
      <c r="G49" s="63"/>
      <c r="H49" s="60"/>
      <c r="I49" s="60"/>
    </row>
    <row r="50" spans="2:9" ht="12.75">
      <c r="B50" s="106"/>
      <c r="C50" s="107" t="s">
        <v>60</v>
      </c>
      <c r="D50" s="11">
        <v>24</v>
      </c>
      <c r="E50" s="70">
        <v>69335203</v>
      </c>
      <c r="F50" s="67">
        <v>74275166</v>
      </c>
      <c r="G50" s="63"/>
      <c r="H50" s="60"/>
      <c r="I50" s="60"/>
    </row>
    <row r="51" spans="2:9" ht="12.75">
      <c r="B51" s="46"/>
      <c r="C51" s="108" t="s">
        <v>12</v>
      </c>
      <c r="D51" s="7"/>
      <c r="E51" s="10"/>
      <c r="F51" s="47"/>
      <c r="G51" s="63"/>
      <c r="H51" s="60"/>
      <c r="I51" s="60"/>
    </row>
    <row r="52" spans="2:9" ht="25.5">
      <c r="B52" s="46"/>
      <c r="C52" s="105" t="s">
        <v>225</v>
      </c>
      <c r="D52" s="12">
        <v>25</v>
      </c>
      <c r="E52" s="10">
        <v>1337543604</v>
      </c>
      <c r="F52" s="47">
        <v>1316534208</v>
      </c>
      <c r="G52" s="63"/>
      <c r="H52" s="60"/>
      <c r="I52" s="60"/>
    </row>
    <row r="53" spans="2:9" ht="12.75">
      <c r="B53" s="46"/>
      <c r="C53" s="105" t="s">
        <v>61</v>
      </c>
      <c r="D53" s="7">
        <v>26</v>
      </c>
      <c r="E53" s="10">
        <v>3956501</v>
      </c>
      <c r="F53" s="47">
        <v>202768</v>
      </c>
      <c r="G53" s="63"/>
      <c r="H53" s="60"/>
      <c r="I53" s="60"/>
    </row>
    <row r="54" spans="2:9" ht="38.25">
      <c r="B54" s="46"/>
      <c r="C54" s="105" t="s">
        <v>62</v>
      </c>
      <c r="D54" s="7">
        <v>27</v>
      </c>
      <c r="E54" s="10">
        <v>0</v>
      </c>
      <c r="F54" s="47">
        <v>139492</v>
      </c>
      <c r="G54" s="63"/>
      <c r="H54" s="60"/>
      <c r="I54" s="60"/>
    </row>
    <row r="55" spans="2:9" ht="38.25">
      <c r="B55" s="46"/>
      <c r="C55" s="105" t="s">
        <v>63</v>
      </c>
      <c r="D55" s="7">
        <v>28</v>
      </c>
      <c r="E55" s="10">
        <v>267048</v>
      </c>
      <c r="F55" s="47">
        <v>2339202</v>
      </c>
      <c r="G55" s="63"/>
      <c r="H55" s="60"/>
      <c r="I55" s="60"/>
    </row>
    <row r="56" spans="2:9" ht="12.75">
      <c r="B56" s="46"/>
      <c r="C56" s="105" t="s">
        <v>64</v>
      </c>
      <c r="D56" s="7">
        <v>29</v>
      </c>
      <c r="E56" s="10">
        <v>0</v>
      </c>
      <c r="F56" s="47">
        <v>0</v>
      </c>
      <c r="G56" s="63"/>
      <c r="H56" s="60"/>
      <c r="I56" s="60"/>
    </row>
    <row r="57" spans="2:9" ht="12.75">
      <c r="B57" s="106"/>
      <c r="C57" s="107" t="s">
        <v>65</v>
      </c>
      <c r="D57" s="11">
        <v>30</v>
      </c>
      <c r="E57" s="71">
        <v>1341767153</v>
      </c>
      <c r="F57" s="48">
        <v>1319215670</v>
      </c>
      <c r="G57" s="63"/>
      <c r="H57" s="60"/>
      <c r="I57" s="60"/>
    </row>
    <row r="58" spans="2:9" ht="12.75">
      <c r="B58" s="46"/>
      <c r="C58" s="108" t="s">
        <v>13</v>
      </c>
      <c r="D58" s="7"/>
      <c r="E58" s="10"/>
      <c r="F58" s="47"/>
      <c r="G58" s="63"/>
      <c r="H58" s="60"/>
      <c r="I58" s="60"/>
    </row>
    <row r="59" spans="2:9" ht="12.75">
      <c r="B59" s="46"/>
      <c r="C59" s="105" t="s">
        <v>66</v>
      </c>
      <c r="D59" s="7">
        <v>31</v>
      </c>
      <c r="E59" s="10">
        <v>0</v>
      </c>
      <c r="F59" s="47">
        <v>0</v>
      </c>
      <c r="G59" s="63"/>
      <c r="H59" s="60"/>
      <c r="I59" s="60"/>
    </row>
    <row r="60" spans="2:9" ht="25.5">
      <c r="B60" s="46"/>
      <c r="C60" s="105" t="s">
        <v>67</v>
      </c>
      <c r="D60" s="12">
        <v>32</v>
      </c>
      <c r="E60" s="10">
        <v>0</v>
      </c>
      <c r="F60" s="47">
        <v>0</v>
      </c>
      <c r="G60" s="63"/>
      <c r="H60" s="60"/>
      <c r="I60" s="60"/>
    </row>
    <row r="61" spans="2:9" ht="12.75" customHeight="1">
      <c r="B61" s="106"/>
      <c r="C61" s="107" t="s">
        <v>68</v>
      </c>
      <c r="D61" s="7">
        <v>33</v>
      </c>
      <c r="E61" s="71">
        <v>0</v>
      </c>
      <c r="F61" s="48">
        <v>0</v>
      </c>
      <c r="G61" s="63"/>
      <c r="H61" s="60"/>
      <c r="I61" s="60"/>
    </row>
    <row r="62" spans="2:9" ht="25.5">
      <c r="B62" s="46"/>
      <c r="C62" s="107" t="s">
        <v>226</v>
      </c>
      <c r="D62" s="12">
        <v>34</v>
      </c>
      <c r="E62" s="10">
        <v>944700</v>
      </c>
      <c r="F62" s="47">
        <v>2411202</v>
      </c>
      <c r="G62" s="63"/>
      <c r="H62" s="60"/>
      <c r="I62" s="60"/>
    </row>
    <row r="63" spans="2:9" ht="12.75" customHeight="1">
      <c r="B63" s="106"/>
      <c r="C63" s="107" t="s">
        <v>69</v>
      </c>
      <c r="D63" s="13">
        <v>35</v>
      </c>
      <c r="E63" s="70">
        <v>1412047056</v>
      </c>
      <c r="F63" s="67">
        <v>1395902038</v>
      </c>
      <c r="G63" s="63"/>
      <c r="H63" s="60"/>
      <c r="I63" s="60"/>
    </row>
    <row r="64" spans="2:9" ht="12.75">
      <c r="B64" s="106" t="s">
        <v>70</v>
      </c>
      <c r="C64" s="107" t="s">
        <v>227</v>
      </c>
      <c r="D64" s="7">
        <v>36</v>
      </c>
      <c r="E64" s="10">
        <v>606369</v>
      </c>
      <c r="F64" s="47">
        <v>397029</v>
      </c>
      <c r="G64" s="63"/>
      <c r="H64" s="60"/>
      <c r="I64" s="60"/>
    </row>
    <row r="65" spans="2:9" ht="27.75" customHeight="1">
      <c r="B65" s="109" t="s">
        <v>71</v>
      </c>
      <c r="C65" s="110" t="s">
        <v>72</v>
      </c>
      <c r="D65" s="7"/>
      <c r="E65" s="44"/>
      <c r="F65" s="47"/>
      <c r="G65" s="63"/>
      <c r="H65" s="60"/>
      <c r="I65" s="60"/>
    </row>
    <row r="66" spans="2:9" ht="25.5">
      <c r="B66" s="46"/>
      <c r="C66" s="105" t="s">
        <v>73</v>
      </c>
      <c r="D66" s="7">
        <v>37</v>
      </c>
      <c r="E66" s="10">
        <v>0</v>
      </c>
      <c r="F66" s="47">
        <v>0</v>
      </c>
      <c r="G66" s="63"/>
      <c r="H66" s="60"/>
      <c r="I66" s="60"/>
    </row>
    <row r="67" spans="2:9" ht="25.5">
      <c r="B67" s="46"/>
      <c r="C67" s="105" t="s">
        <v>74</v>
      </c>
      <c r="D67" s="7">
        <v>38</v>
      </c>
      <c r="E67" s="10">
        <v>19559741</v>
      </c>
      <c r="F67" s="47">
        <v>22459969</v>
      </c>
      <c r="G67" s="63"/>
      <c r="H67" s="60"/>
      <c r="I67" s="60"/>
    </row>
    <row r="68" spans="2:9" ht="12.75">
      <c r="B68" s="46"/>
      <c r="C68" s="105" t="s">
        <v>75</v>
      </c>
      <c r="D68" s="12">
        <v>39</v>
      </c>
      <c r="E68" s="10">
        <v>64260065</v>
      </c>
      <c r="F68" s="47">
        <v>50461002</v>
      </c>
      <c r="G68" s="63"/>
      <c r="H68" s="60"/>
      <c r="I68" s="60"/>
    </row>
    <row r="69" spans="2:9" ht="12.75">
      <c r="B69" s="46"/>
      <c r="C69" s="105" t="s">
        <v>135</v>
      </c>
      <c r="D69" s="7">
        <v>40</v>
      </c>
      <c r="E69" s="10">
        <v>1319752346</v>
      </c>
      <c r="F69" s="47">
        <v>1314784110</v>
      </c>
      <c r="G69" s="63"/>
      <c r="H69" s="60"/>
      <c r="I69" s="60"/>
    </row>
    <row r="70" spans="2:9" ht="12.75">
      <c r="B70" s="46"/>
      <c r="C70" s="105" t="s">
        <v>136</v>
      </c>
      <c r="D70" s="7">
        <v>41</v>
      </c>
      <c r="E70" s="10">
        <v>16029313</v>
      </c>
      <c r="F70" s="47">
        <v>6297507</v>
      </c>
      <c r="G70" s="63"/>
      <c r="H70" s="60"/>
      <c r="I70" s="60"/>
    </row>
    <row r="71" spans="2:9" ht="25.5">
      <c r="B71" s="46"/>
      <c r="C71" s="105" t="s">
        <v>77</v>
      </c>
      <c r="D71" s="7">
        <v>42</v>
      </c>
      <c r="E71" s="10">
        <v>0</v>
      </c>
      <c r="F71" s="47">
        <v>0</v>
      </c>
      <c r="G71" s="63"/>
      <c r="H71" s="60"/>
      <c r="I71" s="60"/>
    </row>
    <row r="72" spans="2:9" ht="38.25">
      <c r="B72" s="46"/>
      <c r="C72" s="105" t="s">
        <v>78</v>
      </c>
      <c r="D72" s="7">
        <v>43</v>
      </c>
      <c r="E72" s="10">
        <v>0</v>
      </c>
      <c r="F72" s="47">
        <v>0</v>
      </c>
      <c r="G72" s="63"/>
      <c r="H72" s="60"/>
      <c r="I72" s="60"/>
    </row>
    <row r="73" spans="2:9" ht="63.75">
      <c r="B73" s="46"/>
      <c r="C73" s="105" t="s">
        <v>137</v>
      </c>
      <c r="D73" s="7">
        <v>44</v>
      </c>
      <c r="E73" s="10">
        <v>256559253</v>
      </c>
      <c r="F73" s="47">
        <v>195081736</v>
      </c>
      <c r="G73" s="63"/>
      <c r="H73" s="60"/>
      <c r="I73" s="60"/>
    </row>
    <row r="74" spans="2:9" ht="12.75" customHeight="1">
      <c r="B74" s="106"/>
      <c r="C74" s="107" t="s">
        <v>79</v>
      </c>
      <c r="D74" s="11">
        <v>45</v>
      </c>
      <c r="E74" s="70">
        <v>1676160718</v>
      </c>
      <c r="F74" s="67">
        <v>1589084324</v>
      </c>
      <c r="G74" s="63"/>
      <c r="H74" s="60"/>
      <c r="I74" s="60"/>
    </row>
    <row r="75" spans="2:9" ht="23.25" customHeight="1">
      <c r="B75" s="106" t="s">
        <v>80</v>
      </c>
      <c r="C75" s="107" t="s">
        <v>151</v>
      </c>
      <c r="D75" s="13">
        <v>46</v>
      </c>
      <c r="E75" s="70">
        <v>-263540374</v>
      </c>
      <c r="F75" s="67">
        <v>-192814626</v>
      </c>
      <c r="G75" s="63"/>
      <c r="H75" s="60"/>
      <c r="I75" s="60"/>
    </row>
    <row r="76" spans="2:9" ht="12.75" customHeight="1">
      <c r="B76" s="106" t="s">
        <v>81</v>
      </c>
      <c r="C76" s="107" t="s">
        <v>152</v>
      </c>
      <c r="D76" s="13">
        <v>47</v>
      </c>
      <c r="E76" s="70">
        <v>-25272611</v>
      </c>
      <c r="F76" s="67">
        <v>28207111</v>
      </c>
      <c r="G76" s="63"/>
      <c r="H76" s="60"/>
      <c r="I76" s="60"/>
    </row>
    <row r="77" spans="2:9" ht="23.25" customHeight="1">
      <c r="B77" s="109" t="s">
        <v>82</v>
      </c>
      <c r="C77" s="110" t="s">
        <v>83</v>
      </c>
      <c r="D77" s="14"/>
      <c r="E77" s="49"/>
      <c r="F77" s="47"/>
      <c r="G77" s="63"/>
      <c r="H77" s="60"/>
      <c r="I77" s="60"/>
    </row>
    <row r="78" spans="2:9" ht="25.5">
      <c r="B78" s="46"/>
      <c r="C78" s="105" t="s">
        <v>73</v>
      </c>
      <c r="D78" s="12">
        <v>48</v>
      </c>
      <c r="E78" s="10">
        <v>0</v>
      </c>
      <c r="F78" s="47">
        <v>0</v>
      </c>
      <c r="G78" s="63"/>
      <c r="H78" s="60"/>
      <c r="I78" s="60"/>
    </row>
    <row r="79" spans="2:9" ht="25.5">
      <c r="B79" s="46"/>
      <c r="C79" s="105" t="s">
        <v>74</v>
      </c>
      <c r="D79" s="7">
        <v>49</v>
      </c>
      <c r="E79" s="10">
        <v>0</v>
      </c>
      <c r="F79" s="50">
        <v>0</v>
      </c>
      <c r="G79" s="63"/>
      <c r="H79" s="60"/>
      <c r="I79" s="60"/>
    </row>
    <row r="80" spans="2:9" ht="12.75">
      <c r="B80" s="46"/>
      <c r="C80" s="105" t="s">
        <v>75</v>
      </c>
      <c r="D80" s="12">
        <v>50</v>
      </c>
      <c r="E80" s="10">
        <v>0</v>
      </c>
      <c r="F80" s="47">
        <v>0</v>
      </c>
      <c r="G80" s="63"/>
      <c r="H80" s="60"/>
      <c r="I80" s="60"/>
    </row>
    <row r="81" spans="2:9" ht="12.75">
      <c r="B81" s="46"/>
      <c r="C81" s="105" t="s">
        <v>76</v>
      </c>
      <c r="D81" s="7">
        <v>51</v>
      </c>
      <c r="E81" s="10">
        <v>0</v>
      </c>
      <c r="F81" s="47">
        <v>0</v>
      </c>
      <c r="G81" s="63"/>
      <c r="H81" s="60"/>
      <c r="I81" s="60"/>
    </row>
    <row r="82" spans="2:9" ht="12.75">
      <c r="B82" s="46"/>
      <c r="C82" s="105" t="s">
        <v>136</v>
      </c>
      <c r="D82" s="7">
        <v>52</v>
      </c>
      <c r="E82" s="10">
        <v>0</v>
      </c>
      <c r="F82" s="47">
        <v>0</v>
      </c>
      <c r="G82" s="63"/>
      <c r="H82" s="60"/>
      <c r="I82" s="60"/>
    </row>
    <row r="83" spans="2:9" ht="25.5">
      <c r="B83" s="46"/>
      <c r="C83" s="105" t="s">
        <v>77</v>
      </c>
      <c r="D83" s="7">
        <v>53</v>
      </c>
      <c r="E83" s="10">
        <v>0</v>
      </c>
      <c r="F83" s="47">
        <v>0</v>
      </c>
      <c r="G83" s="63"/>
      <c r="H83" s="60"/>
      <c r="I83" s="60"/>
    </row>
    <row r="84" spans="2:9" ht="38.25">
      <c r="B84" s="46"/>
      <c r="C84" s="105" t="s">
        <v>78</v>
      </c>
      <c r="D84" s="7">
        <v>54</v>
      </c>
      <c r="E84" s="10">
        <v>0</v>
      </c>
      <c r="F84" s="47">
        <v>0</v>
      </c>
      <c r="G84" s="63"/>
      <c r="H84" s="60"/>
      <c r="I84" s="60"/>
    </row>
    <row r="85" spans="2:9" ht="63.75">
      <c r="B85" s="46"/>
      <c r="C85" s="105" t="s">
        <v>138</v>
      </c>
      <c r="D85" s="7">
        <v>55</v>
      </c>
      <c r="E85" s="10">
        <v>809419</v>
      </c>
      <c r="F85" s="50">
        <v>232726</v>
      </c>
      <c r="G85" s="63"/>
      <c r="H85" s="60"/>
      <c r="I85" s="60"/>
    </row>
    <row r="86" spans="2:9" ht="12.75" customHeight="1">
      <c r="B86" s="106"/>
      <c r="C86" s="107" t="s">
        <v>84</v>
      </c>
      <c r="D86" s="11">
        <v>56</v>
      </c>
      <c r="E86" s="71">
        <v>809419</v>
      </c>
      <c r="F86" s="48">
        <v>232726</v>
      </c>
      <c r="G86" s="63"/>
      <c r="H86" s="60"/>
      <c r="I86" s="60"/>
    </row>
    <row r="87" spans="2:9" ht="12.75">
      <c r="B87" s="106" t="s">
        <v>85</v>
      </c>
      <c r="C87" s="104" t="s">
        <v>86</v>
      </c>
      <c r="D87" s="7"/>
      <c r="E87" s="10"/>
      <c r="F87" s="47"/>
      <c r="G87" s="63"/>
      <c r="H87" s="60"/>
      <c r="I87" s="60"/>
    </row>
    <row r="88" spans="2:9" ht="12.75">
      <c r="B88" s="46"/>
      <c r="C88" s="105" t="s">
        <v>139</v>
      </c>
      <c r="D88" s="12">
        <v>57</v>
      </c>
      <c r="E88" s="10">
        <v>0</v>
      </c>
      <c r="F88" s="47">
        <v>0</v>
      </c>
      <c r="G88" s="63"/>
      <c r="H88" s="60"/>
      <c r="I88" s="60"/>
    </row>
    <row r="89" spans="2:9" ht="12.75">
      <c r="B89" s="46"/>
      <c r="C89" s="105" t="s">
        <v>87</v>
      </c>
      <c r="D89" s="12">
        <v>58</v>
      </c>
      <c r="E89" s="10">
        <v>0</v>
      </c>
      <c r="F89" s="47">
        <v>0</v>
      </c>
      <c r="G89" s="63"/>
      <c r="H89" s="60"/>
      <c r="I89" s="60"/>
    </row>
    <row r="90" spans="2:9" ht="12.75">
      <c r="B90" s="46"/>
      <c r="C90" s="105" t="s">
        <v>140</v>
      </c>
      <c r="D90" s="7">
        <v>59</v>
      </c>
      <c r="E90" s="10">
        <v>226588494</v>
      </c>
      <c r="F90" s="47">
        <v>226462883</v>
      </c>
      <c r="G90" s="63"/>
      <c r="H90" s="60"/>
      <c r="I90" s="60"/>
    </row>
    <row r="91" spans="2:9" ht="12.75" customHeight="1">
      <c r="B91" s="106"/>
      <c r="C91" s="107" t="s">
        <v>88</v>
      </c>
      <c r="D91" s="11">
        <v>60</v>
      </c>
      <c r="E91" s="71">
        <v>226588494</v>
      </c>
      <c r="F91" s="48">
        <v>226462883</v>
      </c>
      <c r="G91" s="63"/>
      <c r="H91" s="60"/>
      <c r="I91" s="60"/>
    </row>
    <row r="92" spans="2:9" ht="12.75">
      <c r="B92" s="106" t="s">
        <v>89</v>
      </c>
      <c r="C92" s="104" t="s">
        <v>141</v>
      </c>
      <c r="D92" s="7"/>
      <c r="E92" s="17"/>
      <c r="F92" s="48"/>
      <c r="G92" s="63"/>
      <c r="H92" s="60"/>
      <c r="I92" s="60"/>
    </row>
    <row r="93" spans="2:9" ht="12.75">
      <c r="B93" s="46"/>
      <c r="C93" s="105" t="s">
        <v>228</v>
      </c>
      <c r="D93" s="7">
        <v>61</v>
      </c>
      <c r="E93" s="10">
        <v>65835</v>
      </c>
      <c r="F93" s="47">
        <v>56742</v>
      </c>
      <c r="G93" s="63"/>
      <c r="H93" s="60"/>
      <c r="I93" s="60"/>
    </row>
    <row r="94" spans="2:9" ht="25.5">
      <c r="B94" s="106"/>
      <c r="C94" s="105" t="s">
        <v>229</v>
      </c>
      <c r="D94" s="7">
        <v>62</v>
      </c>
      <c r="E94" s="10">
        <v>33081</v>
      </c>
      <c r="F94" s="82">
        <v>29369</v>
      </c>
      <c r="G94" s="63"/>
      <c r="H94" s="60"/>
      <c r="I94" s="60"/>
    </row>
    <row r="95" spans="2:9" ht="25.5">
      <c r="B95" s="106"/>
      <c r="C95" s="107" t="s">
        <v>142</v>
      </c>
      <c r="D95" s="11">
        <v>63</v>
      </c>
      <c r="E95" s="10">
        <v>33081</v>
      </c>
      <c r="F95" s="47">
        <v>29369</v>
      </c>
      <c r="G95" s="63"/>
      <c r="H95" s="60"/>
      <c r="I95" s="60"/>
    </row>
    <row r="96" spans="2:9" ht="25.5">
      <c r="B96" s="106"/>
      <c r="C96" s="107" t="s">
        <v>143</v>
      </c>
      <c r="D96" s="11">
        <v>64</v>
      </c>
      <c r="E96" s="10">
        <v>0</v>
      </c>
      <c r="F96" s="47">
        <v>0</v>
      </c>
      <c r="G96" s="63"/>
      <c r="H96" s="60"/>
      <c r="I96" s="60"/>
    </row>
    <row r="97" spans="2:9" ht="12.75">
      <c r="B97" s="111"/>
      <c r="C97" s="112" t="s">
        <v>90</v>
      </c>
      <c r="D97" s="51">
        <v>65</v>
      </c>
      <c r="E97" s="72">
        <v>98916</v>
      </c>
      <c r="F97" s="68">
        <v>86111</v>
      </c>
      <c r="G97" s="63"/>
      <c r="H97" s="60"/>
      <c r="I97" s="60"/>
    </row>
    <row r="98" spans="2:9" ht="12.75">
      <c r="B98" s="106" t="s">
        <v>91</v>
      </c>
      <c r="C98" s="104" t="s">
        <v>92</v>
      </c>
      <c r="D98" s="7"/>
      <c r="E98" s="10"/>
      <c r="F98" s="47"/>
      <c r="G98" s="63"/>
      <c r="H98" s="60"/>
      <c r="I98" s="60"/>
    </row>
    <row r="99" spans="2:9" ht="12.75">
      <c r="B99" s="46"/>
      <c r="C99" s="104" t="s">
        <v>93</v>
      </c>
      <c r="D99" s="12"/>
      <c r="E99" s="17"/>
      <c r="F99" s="48"/>
      <c r="G99" s="63"/>
      <c r="H99" s="60"/>
      <c r="I99" s="60"/>
    </row>
    <row r="100" spans="2:9" ht="12.75">
      <c r="B100" s="46"/>
      <c r="C100" s="105" t="s">
        <v>94</v>
      </c>
      <c r="D100" s="12">
        <v>66</v>
      </c>
      <c r="E100" s="10">
        <v>9426940</v>
      </c>
      <c r="F100" s="47">
        <v>96566806</v>
      </c>
      <c r="G100" s="63"/>
      <c r="H100" s="60"/>
      <c r="I100" s="60"/>
    </row>
    <row r="101" spans="2:9" ht="12.75">
      <c r="B101" s="46"/>
      <c r="C101" s="105" t="s">
        <v>95</v>
      </c>
      <c r="D101" s="12">
        <v>67</v>
      </c>
      <c r="E101" s="10">
        <v>0</v>
      </c>
      <c r="F101" s="47">
        <v>0</v>
      </c>
      <c r="G101" s="63"/>
      <c r="H101" s="60"/>
      <c r="I101" s="60"/>
    </row>
    <row r="102" spans="2:9" ht="12.75">
      <c r="B102" s="46"/>
      <c r="C102" s="105" t="s">
        <v>96</v>
      </c>
      <c r="D102" s="12">
        <v>68</v>
      </c>
      <c r="E102" s="10">
        <v>0</v>
      </c>
      <c r="F102" s="47">
        <v>0</v>
      </c>
      <c r="G102" s="63"/>
      <c r="H102" s="60"/>
      <c r="I102" s="60"/>
    </row>
    <row r="103" spans="2:9" ht="12.75">
      <c r="B103" s="46"/>
      <c r="C103" s="112" t="s">
        <v>144</v>
      </c>
      <c r="D103" s="12">
        <v>69</v>
      </c>
      <c r="E103" s="73">
        <v>9426940</v>
      </c>
      <c r="F103" s="47">
        <v>96566806</v>
      </c>
      <c r="G103" s="63"/>
      <c r="H103" s="60"/>
      <c r="I103" s="60"/>
    </row>
    <row r="104" spans="2:9" ht="12.75">
      <c r="B104" s="46"/>
      <c r="C104" s="104" t="s">
        <v>230</v>
      </c>
      <c r="D104" s="7">
        <v>70</v>
      </c>
      <c r="E104" s="10">
        <v>0</v>
      </c>
      <c r="F104" s="47">
        <v>0</v>
      </c>
      <c r="G104" s="63"/>
      <c r="H104" s="60"/>
      <c r="I104" s="60"/>
    </row>
    <row r="105" spans="2:9" ht="12.75">
      <c r="B105" s="46"/>
      <c r="C105" s="104" t="s">
        <v>231</v>
      </c>
      <c r="D105" s="7">
        <v>71</v>
      </c>
      <c r="E105" s="10">
        <v>180651292</v>
      </c>
      <c r="F105" s="47">
        <v>163857006</v>
      </c>
      <c r="G105" s="63"/>
      <c r="H105" s="60"/>
      <c r="I105" s="60"/>
    </row>
    <row r="106" spans="2:9" ht="12.75">
      <c r="B106" s="46"/>
      <c r="C106" s="104" t="s">
        <v>97</v>
      </c>
      <c r="D106" s="13"/>
      <c r="E106" s="10"/>
      <c r="F106" s="47"/>
      <c r="G106" s="63"/>
      <c r="H106" s="60"/>
      <c r="I106" s="60"/>
    </row>
    <row r="107" spans="2:9" ht="12.75">
      <c r="B107" s="46"/>
      <c r="C107" s="105" t="s">
        <v>98</v>
      </c>
      <c r="D107" s="12">
        <v>72</v>
      </c>
      <c r="E107" s="10">
        <v>1646993</v>
      </c>
      <c r="F107" s="47">
        <v>1646993</v>
      </c>
      <c r="G107" s="63"/>
      <c r="H107" s="60"/>
      <c r="I107" s="60"/>
    </row>
    <row r="108" spans="2:9" ht="12.75">
      <c r="B108" s="46"/>
      <c r="C108" s="105" t="s">
        <v>99</v>
      </c>
      <c r="D108" s="12">
        <v>73</v>
      </c>
      <c r="E108" s="10">
        <v>0</v>
      </c>
      <c r="F108" s="47">
        <v>0</v>
      </c>
      <c r="G108" s="63"/>
      <c r="H108" s="60"/>
      <c r="I108" s="60"/>
    </row>
    <row r="109" spans="2:9" ht="25.5">
      <c r="B109" s="46"/>
      <c r="C109" s="105" t="s">
        <v>100</v>
      </c>
      <c r="D109" s="12">
        <v>74</v>
      </c>
      <c r="E109" s="10">
        <v>110644094</v>
      </c>
      <c r="F109" s="47">
        <v>127438380</v>
      </c>
      <c r="G109" s="63"/>
      <c r="H109" s="60"/>
      <c r="I109" s="60"/>
    </row>
    <row r="110" spans="2:9" ht="12.75">
      <c r="B110" s="46"/>
      <c r="C110" s="105" t="s">
        <v>145</v>
      </c>
      <c r="D110" s="12">
        <v>75</v>
      </c>
      <c r="E110" s="10">
        <v>716399</v>
      </c>
      <c r="F110" s="47">
        <v>716400</v>
      </c>
      <c r="G110" s="63"/>
      <c r="H110" s="60"/>
      <c r="I110" s="60"/>
    </row>
    <row r="111" spans="2:9" ht="12.75">
      <c r="B111" s="46"/>
      <c r="C111" s="112" t="s">
        <v>146</v>
      </c>
      <c r="D111" s="12">
        <v>76</v>
      </c>
      <c r="E111" s="73">
        <v>113007486</v>
      </c>
      <c r="F111" s="47">
        <v>129801773</v>
      </c>
      <c r="G111" s="63"/>
      <c r="H111" s="60"/>
      <c r="I111" s="60"/>
    </row>
    <row r="112" spans="2:9" ht="12.75">
      <c r="B112" s="46"/>
      <c r="C112" s="113" t="s">
        <v>147</v>
      </c>
      <c r="D112" s="53">
        <v>77</v>
      </c>
      <c r="E112" s="83">
        <v>0</v>
      </c>
      <c r="F112" s="47">
        <v>0</v>
      </c>
      <c r="G112" s="63"/>
      <c r="H112" s="60"/>
      <c r="I112" s="60"/>
    </row>
    <row r="113" spans="2:9" ht="25.5">
      <c r="B113" s="46"/>
      <c r="C113" s="113" t="s">
        <v>148</v>
      </c>
      <c r="D113" s="53">
        <v>78</v>
      </c>
      <c r="E113" s="83">
        <v>0</v>
      </c>
      <c r="F113" s="47">
        <v>0</v>
      </c>
      <c r="G113" s="63"/>
      <c r="H113" s="60"/>
      <c r="I113" s="60"/>
    </row>
    <row r="114" spans="2:9" s="18" customFormat="1" ht="25.5">
      <c r="B114" s="46"/>
      <c r="C114" s="113" t="s">
        <v>149</v>
      </c>
      <c r="D114" s="53">
        <v>79</v>
      </c>
      <c r="E114" s="83">
        <v>0</v>
      </c>
      <c r="F114" s="47">
        <v>0</v>
      </c>
      <c r="G114" s="63"/>
      <c r="H114" s="60"/>
      <c r="I114" s="60"/>
    </row>
    <row r="115" spans="2:9" ht="12.75">
      <c r="B115" s="46"/>
      <c r="C115" s="104" t="s">
        <v>232</v>
      </c>
      <c r="D115" s="7"/>
      <c r="E115" s="10"/>
      <c r="F115" s="47"/>
      <c r="G115" s="63"/>
      <c r="H115" s="60"/>
      <c r="I115" s="60"/>
    </row>
    <row r="116" spans="2:9" ht="12.75">
      <c r="B116" s="46"/>
      <c r="C116" s="105" t="s">
        <v>101</v>
      </c>
      <c r="D116" s="7">
        <v>80</v>
      </c>
      <c r="E116" s="10">
        <v>0</v>
      </c>
      <c r="F116" s="47">
        <v>0</v>
      </c>
      <c r="G116" s="63"/>
      <c r="H116" s="60"/>
      <c r="I116" s="60"/>
    </row>
    <row r="117" spans="2:9" ht="12.75">
      <c r="B117" s="46"/>
      <c r="C117" s="105" t="s">
        <v>102</v>
      </c>
      <c r="D117" s="7">
        <v>81</v>
      </c>
      <c r="E117" s="10">
        <v>179215135</v>
      </c>
      <c r="F117" s="47">
        <v>564769401</v>
      </c>
      <c r="G117" s="63"/>
      <c r="H117" s="60"/>
      <c r="I117" s="60"/>
    </row>
    <row r="118" spans="2:9" ht="23.25" customHeight="1">
      <c r="B118" s="46"/>
      <c r="C118" s="52" t="s">
        <v>233</v>
      </c>
      <c r="D118" s="53"/>
      <c r="E118" s="54"/>
      <c r="F118" s="47"/>
      <c r="G118" s="63"/>
      <c r="H118" s="60"/>
      <c r="I118" s="60"/>
    </row>
    <row r="119" spans="2:9" ht="12.75">
      <c r="B119" s="46"/>
      <c r="C119" s="105" t="s">
        <v>103</v>
      </c>
      <c r="D119" s="7">
        <v>82</v>
      </c>
      <c r="E119" s="10">
        <v>0</v>
      </c>
      <c r="F119" s="47">
        <v>0</v>
      </c>
      <c r="G119" s="63"/>
      <c r="H119" s="60"/>
      <c r="I119" s="60"/>
    </row>
    <row r="120" spans="2:9" ht="13.5" customHeight="1">
      <c r="B120" s="46"/>
      <c r="C120" s="105" t="s">
        <v>104</v>
      </c>
      <c r="D120" s="7">
        <v>83</v>
      </c>
      <c r="E120" s="10">
        <v>376606942</v>
      </c>
      <c r="F120" s="47">
        <v>24001424</v>
      </c>
      <c r="G120" s="63"/>
      <c r="H120" s="60"/>
      <c r="I120" s="60"/>
    </row>
    <row r="121" spans="2:9" ht="12.75">
      <c r="B121" s="46"/>
      <c r="C121" s="105" t="s">
        <v>105</v>
      </c>
      <c r="D121" s="7">
        <v>84</v>
      </c>
      <c r="E121" s="10">
        <v>0</v>
      </c>
      <c r="F121" s="47">
        <v>0</v>
      </c>
      <c r="G121" s="62"/>
      <c r="H121" s="60"/>
      <c r="I121" s="60"/>
    </row>
    <row r="122" spans="2:7" ht="25.5">
      <c r="B122" s="106"/>
      <c r="C122" s="107" t="s">
        <v>153</v>
      </c>
      <c r="D122" s="7">
        <v>85</v>
      </c>
      <c r="E122" s="71">
        <v>-252736359</v>
      </c>
      <c r="F122" s="48">
        <v>-198545240</v>
      </c>
      <c r="G122" s="60"/>
    </row>
    <row r="123" spans="2:7" ht="12.75">
      <c r="B123" s="46"/>
      <c r="C123" s="105" t="s">
        <v>150</v>
      </c>
      <c r="D123" s="7">
        <v>86</v>
      </c>
      <c r="E123" s="73"/>
      <c r="F123" s="47"/>
      <c r="G123" s="60"/>
    </row>
    <row r="124" spans="2:7" ht="13.5" thickBot="1">
      <c r="B124" s="114"/>
      <c r="C124" s="115" t="s">
        <v>154</v>
      </c>
      <c r="D124" s="55">
        <v>87</v>
      </c>
      <c r="E124" s="74">
        <v>-252736359</v>
      </c>
      <c r="F124" s="69">
        <v>-198545240</v>
      </c>
      <c r="G124" s="60"/>
    </row>
    <row r="125" spans="4:7" ht="12.75">
      <c r="D125" s="15"/>
      <c r="E125" s="15"/>
      <c r="F125" s="15"/>
      <c r="G125" s="60"/>
    </row>
    <row r="126" spans="4:7" ht="12.75">
      <c r="D126" s="15"/>
      <c r="E126" s="15"/>
      <c r="F126" s="16"/>
      <c r="G126" s="60"/>
    </row>
    <row r="127" spans="3:7" ht="12.75" customHeight="1">
      <c r="C127" s="43" t="s">
        <v>120</v>
      </c>
      <c r="D127" s="85" t="s">
        <v>117</v>
      </c>
      <c r="E127" s="85"/>
      <c r="F127" s="85"/>
      <c r="G127" s="60"/>
    </row>
    <row r="128" spans="3:7" ht="12.75">
      <c r="C128" s="1" t="s">
        <v>215</v>
      </c>
      <c r="D128" s="59" t="s">
        <v>118</v>
      </c>
      <c r="E128" s="59"/>
      <c r="F128" s="16"/>
      <c r="G128" s="60"/>
    </row>
    <row r="129" spans="4:7" ht="12.75">
      <c r="D129" s="15"/>
      <c r="E129" s="15"/>
      <c r="F129" s="16"/>
      <c r="G129" s="60"/>
    </row>
    <row r="130" spans="4:7" ht="12.75">
      <c r="D130" s="15"/>
      <c r="E130" s="15"/>
      <c r="F130" s="16"/>
      <c r="G130" s="60"/>
    </row>
    <row r="131" spans="4:7" ht="12.75">
      <c r="D131" s="15"/>
      <c r="E131" s="15"/>
      <c r="F131" s="15"/>
      <c r="G131" s="60"/>
    </row>
    <row r="132" spans="4:7" ht="12.75">
      <c r="D132" s="15"/>
      <c r="E132" s="15"/>
      <c r="F132" s="2"/>
      <c r="G132" s="60"/>
    </row>
    <row r="133" spans="4:7" ht="12.75">
      <c r="D133" s="15"/>
      <c r="E133" s="15"/>
      <c r="F133" s="116" t="s">
        <v>234</v>
      </c>
      <c r="G133" s="60"/>
    </row>
    <row r="134" spans="4:7" ht="12.75">
      <c r="D134" s="15"/>
      <c r="E134" s="15"/>
      <c r="F134" s="116" t="s">
        <v>235</v>
      </c>
      <c r="G134" s="60"/>
    </row>
    <row r="135" spans="4:6" ht="12.75">
      <c r="D135" s="15"/>
      <c r="E135" s="15"/>
      <c r="F135" s="116" t="s">
        <v>121</v>
      </c>
    </row>
    <row r="136" spans="4:6" ht="12.75">
      <c r="D136" s="15"/>
      <c r="E136" s="15"/>
      <c r="F136" s="116" t="s">
        <v>122</v>
      </c>
    </row>
    <row r="137" spans="4:6" ht="12.75">
      <c r="D137" s="15"/>
      <c r="E137" s="15"/>
      <c r="F137" s="2"/>
    </row>
    <row r="138" spans="4:6" ht="12.75">
      <c r="D138" s="15"/>
      <c r="E138" s="15"/>
      <c r="F138" s="2"/>
    </row>
    <row r="139" spans="4:6" ht="12.75">
      <c r="D139" s="15"/>
      <c r="E139" s="15"/>
      <c r="F139" s="2"/>
    </row>
    <row r="140" spans="4:6" ht="12.75">
      <c r="D140" s="15"/>
      <c r="E140" s="15"/>
      <c r="F140" s="2"/>
    </row>
    <row r="141" spans="4:6" ht="12.75">
      <c r="D141" s="15"/>
      <c r="E141" s="15"/>
      <c r="F141" s="16"/>
    </row>
    <row r="142" spans="4:6" ht="12.75">
      <c r="D142" s="15"/>
      <c r="E142" s="15"/>
      <c r="F142" s="16"/>
    </row>
    <row r="143" spans="4:6" ht="12.75">
      <c r="D143" s="15"/>
      <c r="E143" s="15"/>
      <c r="F143" s="16"/>
    </row>
    <row r="144" spans="4:6" ht="12.75">
      <c r="D144" s="15"/>
      <c r="E144" s="15"/>
      <c r="F144" s="16"/>
    </row>
    <row r="145" spans="4:6" ht="12.75">
      <c r="D145" s="15"/>
      <c r="E145" s="15"/>
      <c r="F145" s="16"/>
    </row>
    <row r="146" spans="4:6" ht="12.75">
      <c r="D146" s="15"/>
      <c r="E146" s="15"/>
      <c r="F146" s="16"/>
    </row>
    <row r="147" spans="4:6" ht="12.75">
      <c r="D147" s="15"/>
      <c r="E147" s="15"/>
      <c r="F147" s="16"/>
    </row>
    <row r="148" spans="4:6" ht="12.75">
      <c r="D148" s="15"/>
      <c r="E148" s="15"/>
      <c r="F148" s="16"/>
    </row>
    <row r="149" spans="4:6" ht="12.75">
      <c r="D149" s="15"/>
      <c r="E149" s="15"/>
      <c r="F149" s="16"/>
    </row>
    <row r="150" spans="4:6" ht="12.75">
      <c r="D150" s="15"/>
      <c r="E150" s="15"/>
      <c r="F150" s="16"/>
    </row>
    <row r="151" spans="4:6" ht="12.75">
      <c r="D151" s="15"/>
      <c r="E151" s="15"/>
      <c r="F151" s="16"/>
    </row>
    <row r="152" spans="4:6" ht="12.75">
      <c r="D152" s="15"/>
      <c r="E152" s="15"/>
      <c r="F152" s="16"/>
    </row>
    <row r="153" spans="4:6" ht="12.75">
      <c r="D153" s="15"/>
      <c r="E153" s="15"/>
      <c r="F153" s="16"/>
    </row>
    <row r="154" spans="4:6" ht="12.75">
      <c r="D154" s="15"/>
      <c r="E154" s="15"/>
      <c r="F154" s="16"/>
    </row>
    <row r="155" spans="4:6" ht="12.75">
      <c r="D155" s="15"/>
      <c r="E155" s="15"/>
      <c r="F155" s="16"/>
    </row>
    <row r="156" spans="4:6" ht="12.75">
      <c r="D156" s="15"/>
      <c r="E156" s="15"/>
      <c r="F156" s="16"/>
    </row>
    <row r="157" spans="4:6" ht="12.75">
      <c r="D157" s="15"/>
      <c r="E157" s="15"/>
      <c r="F157" s="16"/>
    </row>
    <row r="158" spans="4:6" ht="12.75">
      <c r="D158" s="15"/>
      <c r="E158" s="15"/>
      <c r="F158" s="16"/>
    </row>
    <row r="159" spans="4:6" ht="12.75">
      <c r="D159" s="15"/>
      <c r="E159" s="15"/>
      <c r="F159" s="16"/>
    </row>
    <row r="160" spans="4:6" ht="12.75">
      <c r="D160" s="15"/>
      <c r="E160" s="15"/>
      <c r="F160" s="16"/>
    </row>
    <row r="161" spans="4:6" ht="12.75">
      <c r="D161" s="15"/>
      <c r="E161" s="15"/>
      <c r="F161" s="16"/>
    </row>
    <row r="162" spans="4:6" ht="12.75">
      <c r="D162" s="15"/>
      <c r="E162" s="15"/>
      <c r="F162" s="16"/>
    </row>
    <row r="163" spans="4:6" ht="12.75">
      <c r="D163" s="15"/>
      <c r="E163" s="15"/>
      <c r="F163" s="16"/>
    </row>
    <row r="164" spans="4:6" ht="12.75">
      <c r="D164" s="15"/>
      <c r="E164" s="15"/>
      <c r="F164" s="16"/>
    </row>
    <row r="165" spans="4:6" ht="12.75">
      <c r="D165" s="15"/>
      <c r="E165" s="15"/>
      <c r="F165" s="16"/>
    </row>
    <row r="166" spans="4:6" ht="12.75">
      <c r="D166" s="15"/>
      <c r="E166" s="15"/>
      <c r="F166" s="16"/>
    </row>
    <row r="167" spans="4:6" ht="12.75">
      <c r="D167" s="15"/>
      <c r="E167" s="15"/>
      <c r="F167" s="16"/>
    </row>
    <row r="168" spans="4:6" ht="12.75">
      <c r="D168" s="15"/>
      <c r="E168" s="15"/>
      <c r="F168" s="16"/>
    </row>
    <row r="169" spans="4:6" ht="12.75">
      <c r="D169" s="15"/>
      <c r="E169" s="15"/>
      <c r="F169" s="16"/>
    </row>
    <row r="170" spans="4:6" ht="12.75">
      <c r="D170" s="15"/>
      <c r="E170" s="15"/>
      <c r="F170" s="16"/>
    </row>
    <row r="171" spans="4:6" ht="12.75">
      <c r="D171" s="15"/>
      <c r="E171" s="15"/>
      <c r="F171" s="16"/>
    </row>
    <row r="172" spans="4:6" ht="12.75">
      <c r="D172" s="15"/>
      <c r="E172" s="15"/>
      <c r="F172" s="16"/>
    </row>
    <row r="173" spans="4:6" ht="12.75">
      <c r="D173" s="15"/>
      <c r="E173" s="15"/>
      <c r="F173" s="16"/>
    </row>
    <row r="174" spans="4:6" ht="12.75">
      <c r="D174" s="15"/>
      <c r="E174" s="15"/>
      <c r="F174" s="16"/>
    </row>
    <row r="175" spans="4:6" ht="12.75">
      <c r="D175" s="15"/>
      <c r="E175" s="15"/>
      <c r="F175" s="16"/>
    </row>
    <row r="176" spans="4:6" ht="12.75">
      <c r="D176" s="15"/>
      <c r="E176" s="15"/>
      <c r="F176" s="16"/>
    </row>
    <row r="177" spans="4:6" ht="12.75">
      <c r="D177" s="15"/>
      <c r="E177" s="15"/>
      <c r="F177" s="16"/>
    </row>
    <row r="178" spans="4:6" ht="12.75">
      <c r="D178" s="15"/>
      <c r="E178" s="15"/>
      <c r="F178" s="16"/>
    </row>
    <row r="179" spans="4:6" ht="12.75">
      <c r="D179" s="15"/>
      <c r="E179" s="15"/>
      <c r="F179" s="16"/>
    </row>
    <row r="180" spans="4:6" ht="12.75">
      <c r="D180" s="15"/>
      <c r="E180" s="15"/>
      <c r="F180" s="16"/>
    </row>
    <row r="181" spans="4:6" ht="12.75">
      <c r="D181" s="15"/>
      <c r="E181" s="15"/>
      <c r="F181" s="16"/>
    </row>
    <row r="182" spans="4:6" ht="12.75">
      <c r="D182" s="15"/>
      <c r="E182" s="15"/>
      <c r="F182" s="16"/>
    </row>
    <row r="183" spans="4:6" ht="12.75">
      <c r="D183" s="15"/>
      <c r="E183" s="15"/>
      <c r="F183" s="16"/>
    </row>
    <row r="184" spans="4:6" ht="12.75">
      <c r="D184" s="15"/>
      <c r="E184" s="15"/>
      <c r="F184" s="16"/>
    </row>
    <row r="185" spans="4:6" ht="12.75">
      <c r="D185" s="15"/>
      <c r="E185" s="15"/>
      <c r="F185" s="16"/>
    </row>
    <row r="186" spans="4:6" ht="12.75">
      <c r="D186" s="15"/>
      <c r="E186" s="15"/>
      <c r="F186" s="16"/>
    </row>
    <row r="187" spans="4:6" ht="12.75">
      <c r="D187" s="15"/>
      <c r="E187" s="15"/>
      <c r="F187" s="16"/>
    </row>
    <row r="188" spans="4:6" ht="12.75">
      <c r="D188" s="15"/>
      <c r="E188" s="15"/>
      <c r="F188" s="16"/>
    </row>
    <row r="189" spans="4:6" ht="12.75">
      <c r="D189" s="15"/>
      <c r="E189" s="15"/>
      <c r="F189" s="16"/>
    </row>
    <row r="190" spans="4:6" ht="12.75">
      <c r="D190" s="15"/>
      <c r="E190" s="15"/>
      <c r="F190" s="16"/>
    </row>
    <row r="191" spans="4:6" ht="12.75">
      <c r="D191" s="15"/>
      <c r="E191" s="15"/>
      <c r="F191" s="16"/>
    </row>
    <row r="192" spans="4:6" ht="12.75">
      <c r="D192" s="15"/>
      <c r="E192" s="15"/>
      <c r="F192" s="16"/>
    </row>
    <row r="193" spans="4:6" ht="12.75">
      <c r="D193" s="15"/>
      <c r="E193" s="15"/>
      <c r="F193" s="16"/>
    </row>
    <row r="194" spans="4:6" ht="12.75">
      <c r="D194" s="15"/>
      <c r="E194" s="15"/>
      <c r="F194" s="16"/>
    </row>
    <row r="195" spans="4:6" ht="12.75">
      <c r="D195" s="15"/>
      <c r="E195" s="15"/>
      <c r="F195" s="16"/>
    </row>
    <row r="196" spans="4:6" ht="12.75">
      <c r="D196" s="15"/>
      <c r="E196" s="15"/>
      <c r="F196" s="16"/>
    </row>
    <row r="197" spans="4:6" ht="12.75">
      <c r="D197" s="15"/>
      <c r="E197" s="15"/>
      <c r="F197" s="16"/>
    </row>
    <row r="198" spans="4:6" ht="12.75">
      <c r="D198" s="15"/>
      <c r="E198" s="15"/>
      <c r="F198" s="16"/>
    </row>
    <row r="199" spans="4:6" ht="12.75">
      <c r="D199" s="15"/>
      <c r="E199" s="15"/>
      <c r="F199" s="16"/>
    </row>
    <row r="200" spans="4:6" ht="12.75">
      <c r="D200" s="15"/>
      <c r="E200" s="15"/>
      <c r="F200" s="16"/>
    </row>
    <row r="201" spans="4:6" ht="12.75">
      <c r="D201" s="15"/>
      <c r="E201" s="15"/>
      <c r="F201" s="16"/>
    </row>
    <row r="202" spans="4:6" ht="12.75">
      <c r="D202" s="15"/>
      <c r="E202" s="15"/>
      <c r="F202" s="16"/>
    </row>
    <row r="203" spans="4:6" ht="12.75">
      <c r="D203" s="15"/>
      <c r="E203" s="15"/>
      <c r="F203" s="16"/>
    </row>
    <row r="204" spans="4:6" ht="12.75">
      <c r="D204" s="15"/>
      <c r="E204" s="15"/>
      <c r="F204" s="16"/>
    </row>
    <row r="205" spans="4:6" ht="12.75">
      <c r="D205" s="15"/>
      <c r="E205" s="15"/>
      <c r="F205" s="16"/>
    </row>
    <row r="206" spans="4:6" ht="12.75">
      <c r="D206" s="15"/>
      <c r="E206" s="15"/>
      <c r="F206" s="16"/>
    </row>
    <row r="207" spans="4:6" ht="12.75">
      <c r="D207" s="15"/>
      <c r="E207" s="15"/>
      <c r="F207" s="16"/>
    </row>
    <row r="208" spans="4:6" ht="12.75">
      <c r="D208" s="15"/>
      <c r="E208" s="15"/>
      <c r="F208" s="16"/>
    </row>
    <row r="209" spans="4:6" ht="12.75">
      <c r="D209" s="15"/>
      <c r="E209" s="15"/>
      <c r="F209" s="16"/>
    </row>
    <row r="210" spans="4:6" ht="12.75">
      <c r="D210" s="15"/>
      <c r="E210" s="15"/>
      <c r="F210" s="16"/>
    </row>
    <row r="211" spans="4:6" ht="12.75">
      <c r="D211" s="15"/>
      <c r="E211" s="15"/>
      <c r="F211" s="16"/>
    </row>
    <row r="212" spans="4:6" ht="12.75">
      <c r="D212" s="15"/>
      <c r="E212" s="15"/>
      <c r="F212" s="16"/>
    </row>
    <row r="213" spans="4:6" ht="12.75">
      <c r="D213" s="15"/>
      <c r="E213" s="15"/>
      <c r="F213" s="16"/>
    </row>
    <row r="214" spans="4:6" ht="12.75">
      <c r="D214" s="15"/>
      <c r="E214" s="15"/>
      <c r="F214" s="16"/>
    </row>
    <row r="215" spans="4:6" ht="12.75">
      <c r="D215" s="15"/>
      <c r="E215" s="15"/>
      <c r="F215" s="16"/>
    </row>
    <row r="216" spans="4:6" ht="12.75">
      <c r="D216" s="15"/>
      <c r="E216" s="15"/>
      <c r="F216" s="16"/>
    </row>
    <row r="217" spans="4:6" ht="12.75">
      <c r="D217" s="15"/>
      <c r="E217" s="15"/>
      <c r="F217" s="16"/>
    </row>
    <row r="218" spans="4:6" ht="12.75">
      <c r="D218" s="15"/>
      <c r="E218" s="15"/>
      <c r="F218" s="16"/>
    </row>
    <row r="219" spans="4:6" ht="12.75">
      <c r="D219" s="15"/>
      <c r="E219" s="15"/>
      <c r="F219" s="16"/>
    </row>
    <row r="220" spans="4:6" ht="12.75">
      <c r="D220" s="15"/>
      <c r="E220" s="15"/>
      <c r="F220" s="16"/>
    </row>
    <row r="221" spans="4:6" ht="12.75">
      <c r="D221" s="15"/>
      <c r="E221" s="15"/>
      <c r="F221" s="16"/>
    </row>
    <row r="222" spans="4:6" ht="12.75">
      <c r="D222" s="15"/>
      <c r="E222" s="15"/>
      <c r="F222" s="16"/>
    </row>
    <row r="223" spans="4:6" ht="12.75">
      <c r="D223" s="15"/>
      <c r="E223" s="15"/>
      <c r="F223" s="16"/>
    </row>
    <row r="224" spans="4:6" ht="12.75">
      <c r="D224" s="15"/>
      <c r="E224" s="15"/>
      <c r="F224" s="16"/>
    </row>
    <row r="225" spans="4:6" ht="12.75">
      <c r="D225" s="15"/>
      <c r="E225" s="15"/>
      <c r="F225" s="16"/>
    </row>
    <row r="226" spans="4:6" ht="12.75">
      <c r="D226" s="15"/>
      <c r="E226" s="15"/>
      <c r="F226" s="16"/>
    </row>
    <row r="227" spans="4:6" ht="12.75">
      <c r="D227" s="15"/>
      <c r="E227" s="15"/>
      <c r="F227" s="16"/>
    </row>
    <row r="228" spans="4:6" ht="12.75">
      <c r="D228" s="15"/>
      <c r="E228" s="15"/>
      <c r="F228" s="16"/>
    </row>
    <row r="229" spans="4:6" ht="12.75">
      <c r="D229" s="15"/>
      <c r="E229" s="15"/>
      <c r="F229" s="16"/>
    </row>
    <row r="230" spans="4:6" ht="12.75">
      <c r="D230" s="15"/>
      <c r="E230" s="15"/>
      <c r="F230" s="16"/>
    </row>
    <row r="231" spans="4:6" ht="12.75">
      <c r="D231" s="15"/>
      <c r="E231" s="15"/>
      <c r="F231" s="16"/>
    </row>
    <row r="232" spans="4:6" ht="12.75">
      <c r="D232" s="15"/>
      <c r="E232" s="15"/>
      <c r="F232" s="16"/>
    </row>
    <row r="233" spans="4:6" ht="12.75">
      <c r="D233" s="15"/>
      <c r="E233" s="15"/>
      <c r="F233" s="16"/>
    </row>
    <row r="234" spans="4:6" ht="12.75">
      <c r="D234" s="15"/>
      <c r="E234" s="15"/>
      <c r="F234" s="16"/>
    </row>
    <row r="235" spans="4:6" ht="12.75">
      <c r="D235" s="15"/>
      <c r="E235" s="15"/>
      <c r="F235" s="16"/>
    </row>
    <row r="236" spans="4:6" ht="12.75">
      <c r="D236" s="15"/>
      <c r="E236" s="15"/>
      <c r="F236" s="16"/>
    </row>
    <row r="237" spans="4:6" ht="12.75">
      <c r="D237" s="15"/>
      <c r="E237" s="15"/>
      <c r="F237" s="16"/>
    </row>
    <row r="238" spans="4:6" ht="12.75">
      <c r="D238" s="15"/>
      <c r="E238" s="15"/>
      <c r="F238" s="16"/>
    </row>
    <row r="239" spans="4:6" ht="12.75">
      <c r="D239" s="15"/>
      <c r="E239" s="15"/>
      <c r="F239" s="16"/>
    </row>
    <row r="240" spans="4:6" ht="12.75">
      <c r="D240" s="15"/>
      <c r="E240" s="15"/>
      <c r="F240" s="16"/>
    </row>
    <row r="241" spans="4:6" ht="12.75">
      <c r="D241" s="15"/>
      <c r="E241" s="15"/>
      <c r="F241" s="16"/>
    </row>
    <row r="242" spans="4:6" ht="12.75">
      <c r="D242" s="15"/>
      <c r="E242" s="15"/>
      <c r="F242" s="16"/>
    </row>
    <row r="243" spans="4:6" ht="12.75">
      <c r="D243" s="15"/>
      <c r="E243" s="15"/>
      <c r="F243" s="16"/>
    </row>
    <row r="244" spans="4:6" ht="12.75">
      <c r="D244" s="15"/>
      <c r="E244" s="15"/>
      <c r="F244" s="16"/>
    </row>
    <row r="245" spans="4:6" ht="12.75">
      <c r="D245" s="15"/>
      <c r="E245" s="15"/>
      <c r="F245" s="16"/>
    </row>
    <row r="246" spans="4:6" ht="12.75">
      <c r="D246" s="15"/>
      <c r="E246" s="15"/>
      <c r="F246" s="16"/>
    </row>
    <row r="247" spans="4:6" ht="12.75">
      <c r="D247" s="15"/>
      <c r="E247" s="15"/>
      <c r="F247" s="16"/>
    </row>
    <row r="248" spans="4:6" ht="12.75">
      <c r="D248" s="15"/>
      <c r="E248" s="15"/>
      <c r="F248" s="16"/>
    </row>
    <row r="249" spans="4:6" ht="12.75">
      <c r="D249" s="15"/>
      <c r="E249" s="15"/>
      <c r="F249" s="16"/>
    </row>
    <row r="250" spans="4:6" ht="12.75">
      <c r="D250" s="15"/>
      <c r="E250" s="15"/>
      <c r="F250" s="16"/>
    </row>
    <row r="251" spans="4:6" ht="12.75">
      <c r="D251" s="15"/>
      <c r="E251" s="15"/>
      <c r="F251" s="16"/>
    </row>
    <row r="252" spans="4:6" ht="12.75">
      <c r="D252" s="15"/>
      <c r="E252" s="15"/>
      <c r="F252" s="16"/>
    </row>
    <row r="253" spans="4:6" ht="12.75">
      <c r="D253" s="15"/>
      <c r="E253" s="15"/>
      <c r="F253" s="16"/>
    </row>
    <row r="254" spans="4:6" ht="12.75">
      <c r="D254" s="15"/>
      <c r="E254" s="15"/>
      <c r="F254" s="16"/>
    </row>
    <row r="255" spans="4:6" ht="12.75">
      <c r="D255" s="15"/>
      <c r="E255" s="15"/>
      <c r="F255" s="16"/>
    </row>
    <row r="256" spans="4:6" ht="12.75">
      <c r="D256" s="15"/>
      <c r="E256" s="15"/>
      <c r="F256" s="16"/>
    </row>
    <row r="257" spans="4:6" ht="12.75">
      <c r="D257" s="15"/>
      <c r="E257" s="15"/>
      <c r="F257" s="16"/>
    </row>
    <row r="258" spans="4:6" ht="12.75">
      <c r="D258" s="15"/>
      <c r="E258" s="15"/>
      <c r="F258" s="16"/>
    </row>
    <row r="259" spans="4:6" ht="12.75">
      <c r="D259" s="15"/>
      <c r="E259" s="15"/>
      <c r="F259" s="16"/>
    </row>
    <row r="260" spans="4:6" ht="12.75">
      <c r="D260" s="15"/>
      <c r="E260" s="15"/>
      <c r="F260" s="16"/>
    </row>
    <row r="261" spans="4:6" ht="12.75">
      <c r="D261" s="15"/>
      <c r="E261" s="15"/>
      <c r="F261" s="16"/>
    </row>
    <row r="262" spans="4:6" ht="12.75">
      <c r="D262" s="15"/>
      <c r="E262" s="15"/>
      <c r="F262" s="2"/>
    </row>
    <row r="263" spans="4:6" ht="12.75">
      <c r="D263" s="15"/>
      <c r="E263" s="15"/>
      <c r="F263" s="2"/>
    </row>
    <row r="264" spans="4:6" ht="12.75">
      <c r="D264" s="15"/>
      <c r="E264" s="15"/>
      <c r="F264" s="2"/>
    </row>
    <row r="265" spans="4:6" ht="12.75">
      <c r="D265" s="15"/>
      <c r="E265" s="15"/>
      <c r="F265" s="2"/>
    </row>
    <row r="266" spans="4:6" ht="12.75">
      <c r="D266" s="15"/>
      <c r="E266" s="15"/>
      <c r="F266" s="16"/>
    </row>
    <row r="267" spans="4:6" ht="12.75">
      <c r="D267" s="15"/>
      <c r="E267" s="15"/>
      <c r="F267" s="16"/>
    </row>
    <row r="268" spans="4:6" ht="12.75">
      <c r="D268" s="15"/>
      <c r="E268" s="15"/>
      <c r="F268" s="16"/>
    </row>
    <row r="269" spans="4:6" ht="12.75">
      <c r="D269" s="15"/>
      <c r="E269" s="15"/>
      <c r="F269" s="16"/>
    </row>
    <row r="270" spans="4:6" ht="12.75">
      <c r="D270" s="15"/>
      <c r="E270" s="15"/>
      <c r="F270" s="16"/>
    </row>
    <row r="271" spans="4:6" ht="12.75">
      <c r="D271" s="15"/>
      <c r="E271" s="15"/>
      <c r="F271" s="16"/>
    </row>
    <row r="272" spans="4:6" ht="12.75">
      <c r="D272" s="15"/>
      <c r="E272" s="15"/>
      <c r="F272" s="16"/>
    </row>
    <row r="273" spans="4:6" ht="12.75">
      <c r="D273" s="15"/>
      <c r="E273" s="15"/>
      <c r="F273" s="16"/>
    </row>
    <row r="274" spans="4:6" ht="12.75">
      <c r="D274" s="15"/>
      <c r="E274" s="15"/>
      <c r="F274" s="16"/>
    </row>
    <row r="275" spans="4:6" ht="12.75">
      <c r="D275" s="15"/>
      <c r="E275" s="15"/>
      <c r="F275" s="16"/>
    </row>
    <row r="276" spans="4:6" ht="12.75">
      <c r="D276" s="15"/>
      <c r="E276" s="15"/>
      <c r="F276" s="16"/>
    </row>
    <row r="277" spans="4:6" ht="12.75">
      <c r="D277" s="15"/>
      <c r="E277" s="15"/>
      <c r="F277" s="16"/>
    </row>
    <row r="278" spans="4:6" ht="12.75">
      <c r="D278" s="15"/>
      <c r="E278" s="15"/>
      <c r="F278" s="16"/>
    </row>
    <row r="279" spans="4:6" ht="12.75">
      <c r="D279" s="15"/>
      <c r="E279" s="15"/>
      <c r="F279" s="16"/>
    </row>
    <row r="280" spans="4:6" ht="12.75">
      <c r="D280" s="15"/>
      <c r="E280" s="15"/>
      <c r="F280" s="16"/>
    </row>
    <row r="281" spans="4:6" ht="12.75">
      <c r="D281" s="15"/>
      <c r="E281" s="15"/>
      <c r="F281" s="16"/>
    </row>
    <row r="282" spans="4:6" ht="12.75">
      <c r="D282" s="15"/>
      <c r="E282" s="15"/>
      <c r="F282" s="16"/>
    </row>
    <row r="283" spans="4:6" ht="12.75">
      <c r="D283" s="15"/>
      <c r="E283" s="15"/>
      <c r="F283" s="16"/>
    </row>
    <row r="284" spans="4:6" ht="12.75">
      <c r="D284" s="15"/>
      <c r="E284" s="15"/>
      <c r="F284" s="16"/>
    </row>
    <row r="285" spans="4:6" ht="12.75">
      <c r="D285" s="15"/>
      <c r="E285" s="15"/>
      <c r="F285" s="16"/>
    </row>
    <row r="286" spans="4:6" ht="12.75">
      <c r="D286" s="15"/>
      <c r="E286" s="15"/>
      <c r="F286" s="16"/>
    </row>
    <row r="287" spans="4:6" ht="12.75">
      <c r="D287" s="15"/>
      <c r="E287" s="15"/>
      <c r="F287" s="16"/>
    </row>
    <row r="288" spans="4:6" ht="12.75">
      <c r="D288" s="15"/>
      <c r="E288" s="15"/>
      <c r="F288" s="16"/>
    </row>
    <row r="289" spans="4:6" ht="12.75">
      <c r="D289" s="15"/>
      <c r="E289" s="15"/>
      <c r="F289" s="16"/>
    </row>
    <row r="290" spans="4:6" ht="12.75">
      <c r="D290" s="15"/>
      <c r="E290" s="15"/>
      <c r="F290" s="16"/>
    </row>
    <row r="291" spans="4:6" ht="12.75">
      <c r="D291" s="15"/>
      <c r="E291" s="15"/>
      <c r="F291" s="16"/>
    </row>
    <row r="292" spans="4:6" ht="12.75">
      <c r="D292" s="15"/>
      <c r="E292" s="15"/>
      <c r="F292" s="16"/>
    </row>
    <row r="293" spans="4:6" ht="12.75">
      <c r="D293" s="15"/>
      <c r="E293" s="15"/>
      <c r="F293" s="16"/>
    </row>
    <row r="294" spans="4:6" ht="12.75">
      <c r="D294" s="15"/>
      <c r="E294" s="15"/>
      <c r="F294" s="16"/>
    </row>
    <row r="295" spans="4:6" ht="12.75">
      <c r="D295" s="15"/>
      <c r="E295" s="15"/>
      <c r="F295" s="16"/>
    </row>
    <row r="296" spans="4:6" ht="12.75">
      <c r="D296" s="15"/>
      <c r="E296" s="15"/>
      <c r="F296" s="16"/>
    </row>
    <row r="297" spans="4:6" ht="12.75">
      <c r="D297" s="15"/>
      <c r="E297" s="15"/>
      <c r="F297" s="16"/>
    </row>
    <row r="298" spans="4:6" ht="12.75">
      <c r="D298" s="15"/>
      <c r="E298" s="15"/>
      <c r="F298" s="16"/>
    </row>
    <row r="299" spans="4:6" ht="12.75">
      <c r="D299" s="15"/>
      <c r="E299" s="15"/>
      <c r="F299" s="16"/>
    </row>
    <row r="300" spans="4:6" ht="12.75">
      <c r="D300" s="15"/>
      <c r="E300" s="15"/>
      <c r="F300" s="16"/>
    </row>
    <row r="301" spans="4:6" ht="12.75">
      <c r="D301" s="15"/>
      <c r="E301" s="15"/>
      <c r="F301" s="16"/>
    </row>
    <row r="302" spans="4:6" ht="12.75">
      <c r="D302" s="15"/>
      <c r="E302" s="15"/>
      <c r="F302" s="16"/>
    </row>
    <row r="303" spans="4:6" ht="12.75">
      <c r="D303" s="15"/>
      <c r="E303" s="15"/>
      <c r="F303" s="16"/>
    </row>
    <row r="304" spans="4:6" ht="12.75">
      <c r="D304" s="15"/>
      <c r="E304" s="15"/>
      <c r="F304" s="16"/>
    </row>
    <row r="305" spans="4:6" ht="12.75">
      <c r="D305" s="15"/>
      <c r="E305" s="15"/>
      <c r="F305" s="16"/>
    </row>
    <row r="306" spans="4:6" ht="12.75">
      <c r="D306" s="15"/>
      <c r="E306" s="15"/>
      <c r="F306" s="16"/>
    </row>
    <row r="307" spans="4:6" ht="12.75">
      <c r="D307" s="15"/>
      <c r="E307" s="15"/>
      <c r="F307" s="16"/>
    </row>
    <row r="308" spans="4:6" ht="12.75">
      <c r="D308" s="15"/>
      <c r="E308" s="15"/>
      <c r="F308" s="16"/>
    </row>
    <row r="309" spans="4:6" ht="12.75">
      <c r="D309" s="15"/>
      <c r="E309" s="15"/>
      <c r="F309" s="16"/>
    </row>
    <row r="310" spans="4:6" ht="12.75">
      <c r="D310" s="15"/>
      <c r="E310" s="15"/>
      <c r="F310" s="16"/>
    </row>
    <row r="311" spans="4:6" ht="12.75">
      <c r="D311" s="15"/>
      <c r="E311" s="15"/>
      <c r="F311" s="16"/>
    </row>
    <row r="312" spans="4:6" ht="12.75">
      <c r="D312" s="15"/>
      <c r="E312" s="15"/>
      <c r="F312" s="16"/>
    </row>
    <row r="313" spans="4:6" ht="12.75">
      <c r="D313" s="15"/>
      <c r="E313" s="15"/>
      <c r="F313" s="16"/>
    </row>
    <row r="314" spans="4:6" ht="12.75">
      <c r="D314" s="15"/>
      <c r="E314" s="15"/>
      <c r="F314" s="16"/>
    </row>
    <row r="315" spans="4:6" ht="12.75">
      <c r="D315" s="15"/>
      <c r="E315" s="15"/>
      <c r="F315" s="16"/>
    </row>
    <row r="316" spans="4:6" ht="12.75">
      <c r="D316" s="15"/>
      <c r="E316" s="15"/>
      <c r="F316" s="16"/>
    </row>
    <row r="317" spans="4:6" ht="12.75">
      <c r="D317" s="15"/>
      <c r="E317" s="15"/>
      <c r="F317" s="16"/>
    </row>
  </sheetData>
  <mergeCells count="16">
    <mergeCell ref="D6:F6"/>
    <mergeCell ref="D8:F8"/>
    <mergeCell ref="B18:C19"/>
    <mergeCell ref="D18:D19"/>
    <mergeCell ref="E18:F18"/>
    <mergeCell ref="B15:F15"/>
    <mergeCell ref="B6:C6"/>
    <mergeCell ref="D7:F7"/>
    <mergeCell ref="D127:F127"/>
    <mergeCell ref="B14:F14"/>
    <mergeCell ref="B8:C8"/>
    <mergeCell ref="B9:C9"/>
    <mergeCell ref="B10:C10"/>
    <mergeCell ref="D9:F9"/>
    <mergeCell ref="D10:F10"/>
    <mergeCell ref="B20:C20"/>
  </mergeCells>
  <printOptions/>
  <pageMargins left="0.82" right="0.21" top="0.32" bottom="0.29" header="0.31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103"/>
  <sheetViews>
    <sheetView workbookViewId="0" topLeftCell="A76">
      <selection activeCell="A1" sqref="A1:IV16384"/>
    </sheetView>
  </sheetViews>
  <sheetFormatPr defaultColWidth="9.140625" defaultRowHeight="12.75"/>
  <cols>
    <col min="1" max="1" width="6.8515625" style="201" customWidth="1"/>
    <col min="2" max="2" width="3.28125" style="201" customWidth="1"/>
    <col min="3" max="3" width="47.140625" style="201" customWidth="1"/>
    <col min="4" max="4" width="4.28125" style="201" customWidth="1"/>
    <col min="5" max="5" width="14.00390625" style="201" customWidth="1"/>
    <col min="6" max="6" width="14.8515625" style="202" customWidth="1"/>
    <col min="7" max="7" width="9.28125" style="201" bestFit="1" customWidth="1"/>
    <col min="8" max="16384" width="9.140625" style="201" customWidth="1"/>
  </cols>
  <sheetData>
    <row r="5" s="117" customFormat="1" ht="8.25" customHeight="1">
      <c r="F5" s="118"/>
    </row>
    <row r="6" spans="2:6" s="121" customFormat="1" ht="21" customHeight="1">
      <c r="B6" s="119" t="s">
        <v>0</v>
      </c>
      <c r="C6" s="119"/>
      <c r="D6" s="120" t="s">
        <v>39</v>
      </c>
      <c r="E6" s="120"/>
      <c r="F6" s="120"/>
    </row>
    <row r="7" spans="2:6" s="121" customFormat="1" ht="12.75">
      <c r="B7" s="122" t="s">
        <v>36</v>
      </c>
      <c r="C7" s="123"/>
      <c r="D7" s="124" t="s">
        <v>35</v>
      </c>
      <c r="E7" s="124"/>
      <c r="F7" s="124"/>
    </row>
    <row r="8" spans="2:6" s="121" customFormat="1" ht="21" customHeight="1">
      <c r="B8" s="120" t="s">
        <v>37</v>
      </c>
      <c r="C8" s="120"/>
      <c r="D8" s="120" t="s">
        <v>127</v>
      </c>
      <c r="E8" s="120"/>
      <c r="F8" s="120"/>
    </row>
    <row r="9" spans="2:6" s="121" customFormat="1" ht="30.75" customHeight="1">
      <c r="B9" s="119" t="s">
        <v>38</v>
      </c>
      <c r="C9" s="119"/>
      <c r="D9" s="120" t="s">
        <v>126</v>
      </c>
      <c r="E9" s="120"/>
      <c r="F9" s="120"/>
    </row>
    <row r="10" spans="2:6" s="121" customFormat="1" ht="12.75">
      <c r="B10" s="119" t="s">
        <v>1</v>
      </c>
      <c r="C10" s="119"/>
      <c r="D10" s="119" t="s">
        <v>119</v>
      </c>
      <c r="E10" s="119"/>
      <c r="F10" s="119"/>
    </row>
    <row r="11" spans="2:6" s="121" customFormat="1" ht="12.75">
      <c r="B11" s="119"/>
      <c r="C11" s="119"/>
      <c r="D11" s="119"/>
      <c r="E11" s="119"/>
      <c r="F11" s="119"/>
    </row>
    <row r="12" spans="2:6" s="126" customFormat="1" ht="12.75">
      <c r="B12" s="125"/>
      <c r="E12" s="127"/>
      <c r="F12" s="128"/>
    </row>
    <row r="13" spans="2:6" s="126" customFormat="1" ht="12.75">
      <c r="B13" s="129" t="s">
        <v>16</v>
      </c>
      <c r="C13" s="129"/>
      <c r="D13" s="129"/>
      <c r="E13" s="129"/>
      <c r="F13" s="129"/>
    </row>
    <row r="14" spans="2:6" s="126" customFormat="1" ht="12.75">
      <c r="B14" s="129" t="s">
        <v>217</v>
      </c>
      <c r="C14" s="129"/>
      <c r="D14" s="129"/>
      <c r="E14" s="129"/>
      <c r="F14" s="129"/>
    </row>
    <row r="15" spans="3:6" s="126" customFormat="1" ht="12.75">
      <c r="C15" s="130"/>
      <c r="E15" s="127"/>
      <c r="F15" s="128"/>
    </row>
    <row r="16" spans="3:6" s="126" customFormat="1" ht="13.5" thickBot="1">
      <c r="C16" s="131"/>
      <c r="E16" s="127"/>
      <c r="F16" s="132" t="s">
        <v>123</v>
      </c>
    </row>
    <row r="17" spans="2:6" s="126" customFormat="1" ht="12.75" customHeight="1">
      <c r="B17" s="133" t="s">
        <v>155</v>
      </c>
      <c r="C17" s="134"/>
      <c r="D17" s="135" t="s">
        <v>106</v>
      </c>
      <c r="E17" s="136" t="s">
        <v>14</v>
      </c>
      <c r="F17" s="137"/>
    </row>
    <row r="18" spans="2:6" s="126" customFormat="1" ht="12.75">
      <c r="B18" s="138"/>
      <c r="C18" s="139"/>
      <c r="D18" s="140"/>
      <c r="E18" s="141" t="s">
        <v>107</v>
      </c>
      <c r="F18" s="142" t="s">
        <v>108</v>
      </c>
    </row>
    <row r="19" spans="2:6" s="126" customFormat="1" ht="13.5" thickBot="1">
      <c r="B19" s="143" t="s">
        <v>4</v>
      </c>
      <c r="C19" s="144"/>
      <c r="D19" s="145" t="s">
        <v>5</v>
      </c>
      <c r="E19" s="146">
        <v>1</v>
      </c>
      <c r="F19" s="147">
        <v>2</v>
      </c>
    </row>
    <row r="20" spans="2:8" s="126" customFormat="1" ht="12.75">
      <c r="B20" s="148">
        <v>1</v>
      </c>
      <c r="C20" s="149" t="s">
        <v>212</v>
      </c>
      <c r="D20" s="150">
        <v>1</v>
      </c>
      <c r="E20" s="151">
        <v>52649505</v>
      </c>
      <c r="F20" s="152">
        <v>62953954</v>
      </c>
      <c r="G20" s="153"/>
      <c r="H20" s="153"/>
    </row>
    <row r="21" spans="2:8" s="126" customFormat="1" ht="12.75" customHeight="1">
      <c r="B21" s="154"/>
      <c r="C21" s="155" t="s">
        <v>236</v>
      </c>
      <c r="D21" s="156">
        <v>2</v>
      </c>
      <c r="E21" s="157">
        <v>50557285</v>
      </c>
      <c r="F21" s="158">
        <v>60875223</v>
      </c>
      <c r="G21" s="153"/>
      <c r="H21" s="153"/>
    </row>
    <row r="22" spans="2:8" s="126" customFormat="1" ht="12.75">
      <c r="B22" s="154"/>
      <c r="C22" s="155" t="s">
        <v>156</v>
      </c>
      <c r="D22" s="156">
        <v>3</v>
      </c>
      <c r="E22" s="157">
        <v>2092220</v>
      </c>
      <c r="F22" s="158">
        <v>2078731</v>
      </c>
      <c r="G22" s="153"/>
      <c r="H22" s="153"/>
    </row>
    <row r="23" spans="2:8" s="126" customFormat="1" ht="27" customHeight="1">
      <c r="B23" s="154"/>
      <c r="C23" s="155" t="s">
        <v>157</v>
      </c>
      <c r="D23" s="156">
        <v>4</v>
      </c>
      <c r="E23" s="157">
        <v>0</v>
      </c>
      <c r="F23" s="158">
        <v>0</v>
      </c>
      <c r="G23" s="153"/>
      <c r="H23" s="153"/>
    </row>
    <row r="24" spans="2:8" s="126" customFormat="1" ht="38.25">
      <c r="B24" s="154"/>
      <c r="C24" s="155" t="s">
        <v>158</v>
      </c>
      <c r="D24" s="156">
        <v>5</v>
      </c>
      <c r="E24" s="157">
        <v>0</v>
      </c>
      <c r="F24" s="158">
        <v>0</v>
      </c>
      <c r="G24" s="153"/>
      <c r="H24" s="153"/>
    </row>
    <row r="25" spans="2:8" s="126" customFormat="1" ht="25.5">
      <c r="B25" s="154"/>
      <c r="C25" s="155" t="s">
        <v>210</v>
      </c>
      <c r="D25" s="156">
        <v>6</v>
      </c>
      <c r="E25" s="157">
        <v>0</v>
      </c>
      <c r="F25" s="158">
        <v>0</v>
      </c>
      <c r="G25" s="153"/>
      <c r="H25" s="153"/>
    </row>
    <row r="26" spans="2:8" s="126" customFormat="1" ht="25.5">
      <c r="B26" s="159">
        <v>2</v>
      </c>
      <c r="C26" s="155" t="s">
        <v>211</v>
      </c>
      <c r="D26" s="160">
        <v>7</v>
      </c>
      <c r="E26" s="161">
        <v>22828430</v>
      </c>
      <c r="F26" s="158">
        <v>6027791</v>
      </c>
      <c r="G26" s="153"/>
      <c r="H26" s="153"/>
    </row>
    <row r="27" spans="2:8" s="126" customFormat="1" ht="12.75">
      <c r="B27" s="159"/>
      <c r="C27" s="155" t="s">
        <v>15</v>
      </c>
      <c r="D27" s="160">
        <v>8</v>
      </c>
      <c r="E27" s="161">
        <v>0</v>
      </c>
      <c r="F27" s="158">
        <v>0</v>
      </c>
      <c r="G27" s="153"/>
      <c r="H27" s="153"/>
    </row>
    <row r="28" spans="2:8" s="126" customFormat="1" ht="25.5">
      <c r="B28" s="162">
        <v>3</v>
      </c>
      <c r="C28" s="155" t="s">
        <v>159</v>
      </c>
      <c r="D28" s="156">
        <v>9</v>
      </c>
      <c r="E28" s="157">
        <v>306422</v>
      </c>
      <c r="F28" s="158">
        <v>702663</v>
      </c>
      <c r="G28" s="153"/>
      <c r="H28" s="153"/>
    </row>
    <row r="29" spans="2:8" s="126" customFormat="1" ht="12.75" customHeight="1">
      <c r="B29" s="162">
        <v>4</v>
      </c>
      <c r="C29" s="155" t="s">
        <v>160</v>
      </c>
      <c r="D29" s="156">
        <v>10</v>
      </c>
      <c r="E29" s="157">
        <v>2097118</v>
      </c>
      <c r="F29" s="158">
        <v>1484301</v>
      </c>
      <c r="G29" s="153"/>
      <c r="H29" s="153"/>
    </row>
    <row r="30" spans="2:8" s="126" customFormat="1" ht="12.75">
      <c r="B30" s="163" t="s">
        <v>161</v>
      </c>
      <c r="C30" s="164"/>
      <c r="D30" s="165">
        <v>11</v>
      </c>
      <c r="E30" s="166">
        <v>77881475</v>
      </c>
      <c r="F30" s="167">
        <v>71168709</v>
      </c>
      <c r="G30" s="153"/>
      <c r="H30" s="153"/>
    </row>
    <row r="31" spans="2:8" s="126" customFormat="1" ht="25.5">
      <c r="B31" s="162">
        <v>5</v>
      </c>
      <c r="C31" s="155" t="s">
        <v>162</v>
      </c>
      <c r="D31" s="156">
        <v>12</v>
      </c>
      <c r="E31" s="157">
        <v>25470127</v>
      </c>
      <c r="F31" s="158">
        <v>23988796</v>
      </c>
      <c r="G31" s="153"/>
      <c r="H31" s="153"/>
    </row>
    <row r="32" spans="2:8" s="126" customFormat="1" ht="12.75">
      <c r="B32" s="154"/>
      <c r="C32" s="155" t="s">
        <v>163</v>
      </c>
      <c r="D32" s="156">
        <v>13</v>
      </c>
      <c r="E32" s="157">
        <v>3227122</v>
      </c>
      <c r="F32" s="158">
        <v>1071625</v>
      </c>
      <c r="G32" s="153"/>
      <c r="H32" s="153"/>
    </row>
    <row r="33" spans="2:8" s="126" customFormat="1" ht="25.5">
      <c r="B33" s="154"/>
      <c r="C33" s="155" t="s">
        <v>164</v>
      </c>
      <c r="D33" s="156">
        <v>14</v>
      </c>
      <c r="E33" s="157">
        <v>6919009</v>
      </c>
      <c r="F33" s="158">
        <v>6356005</v>
      </c>
      <c r="G33" s="153"/>
      <c r="H33" s="153"/>
    </row>
    <row r="34" spans="2:8" s="126" customFormat="1" ht="12.75">
      <c r="B34" s="154"/>
      <c r="C34" s="155" t="s">
        <v>165</v>
      </c>
      <c r="D34" s="156">
        <v>15</v>
      </c>
      <c r="E34" s="157">
        <v>1631383</v>
      </c>
      <c r="F34" s="158">
        <v>1893463</v>
      </c>
      <c r="G34" s="153"/>
      <c r="H34" s="153"/>
    </row>
    <row r="35" spans="2:8" s="126" customFormat="1" ht="12.75">
      <c r="B35" s="162"/>
      <c r="C35" s="155" t="s">
        <v>166</v>
      </c>
      <c r="D35" s="156">
        <v>16</v>
      </c>
      <c r="E35" s="157">
        <v>644</v>
      </c>
      <c r="F35" s="158">
        <v>4176</v>
      </c>
      <c r="G35" s="153"/>
      <c r="H35" s="153"/>
    </row>
    <row r="36" spans="2:8" s="126" customFormat="1" ht="12.75" customHeight="1">
      <c r="B36" s="162">
        <v>6</v>
      </c>
      <c r="C36" s="155" t="s">
        <v>167</v>
      </c>
      <c r="D36" s="156">
        <v>17</v>
      </c>
      <c r="E36" s="168">
        <v>25937619</v>
      </c>
      <c r="F36" s="169">
        <v>26152286</v>
      </c>
      <c r="G36" s="153"/>
      <c r="H36" s="153"/>
    </row>
    <row r="37" spans="2:8" s="126" customFormat="1" ht="12.75">
      <c r="B37" s="162"/>
      <c r="C37" s="155" t="s">
        <v>213</v>
      </c>
      <c r="D37" s="156">
        <v>18</v>
      </c>
      <c r="E37" s="157">
        <v>20866687</v>
      </c>
      <c r="F37" s="158">
        <v>20760625</v>
      </c>
      <c r="G37" s="153"/>
      <c r="H37" s="153"/>
    </row>
    <row r="38" spans="2:8" s="126" customFormat="1" ht="25.5">
      <c r="B38" s="162"/>
      <c r="C38" s="155" t="s">
        <v>168</v>
      </c>
      <c r="D38" s="156">
        <v>19</v>
      </c>
      <c r="E38" s="157">
        <v>5070932</v>
      </c>
      <c r="F38" s="170">
        <v>5391661</v>
      </c>
      <c r="G38" s="153"/>
      <c r="H38" s="153"/>
    </row>
    <row r="39" spans="2:8" s="126" customFormat="1" ht="25.5">
      <c r="B39" s="162">
        <v>7</v>
      </c>
      <c r="C39" s="155" t="s">
        <v>169</v>
      </c>
      <c r="D39" s="156">
        <v>20</v>
      </c>
      <c r="E39" s="168">
        <v>18836060</v>
      </c>
      <c r="F39" s="169">
        <v>18599683</v>
      </c>
      <c r="G39" s="153"/>
      <c r="H39" s="153"/>
    </row>
    <row r="40" spans="2:8" s="126" customFormat="1" ht="12.75">
      <c r="B40" s="162"/>
      <c r="C40" s="155" t="s">
        <v>170</v>
      </c>
      <c r="D40" s="156">
        <v>21</v>
      </c>
      <c r="E40" s="157">
        <v>18836060</v>
      </c>
      <c r="F40" s="158">
        <v>18701519</v>
      </c>
      <c r="G40" s="153"/>
      <c r="H40" s="153"/>
    </row>
    <row r="41" spans="2:8" s="126" customFormat="1" ht="12.75">
      <c r="B41" s="162"/>
      <c r="C41" s="155" t="s">
        <v>171</v>
      </c>
      <c r="D41" s="156">
        <v>22</v>
      </c>
      <c r="E41" s="157">
        <v>0</v>
      </c>
      <c r="F41" s="158">
        <v>101836</v>
      </c>
      <c r="G41" s="153"/>
      <c r="H41" s="153"/>
    </row>
    <row r="42" spans="2:8" s="126" customFormat="1" ht="25.5">
      <c r="B42" s="162"/>
      <c r="C42" s="155" t="s">
        <v>172</v>
      </c>
      <c r="D42" s="156">
        <v>23</v>
      </c>
      <c r="E42" s="171">
        <v>0</v>
      </c>
      <c r="F42" s="172">
        <v>0</v>
      </c>
      <c r="G42" s="153"/>
      <c r="H42" s="153"/>
    </row>
    <row r="43" spans="2:8" s="126" customFormat="1" ht="12.75">
      <c r="B43" s="162"/>
      <c r="C43" s="155" t="s">
        <v>173</v>
      </c>
      <c r="D43" s="156">
        <v>24</v>
      </c>
      <c r="E43" s="157">
        <v>0</v>
      </c>
      <c r="F43" s="158">
        <v>0</v>
      </c>
      <c r="G43" s="153"/>
      <c r="H43" s="153"/>
    </row>
    <row r="44" spans="2:8" s="126" customFormat="1" ht="12.75">
      <c r="B44" s="162"/>
      <c r="C44" s="155" t="s">
        <v>174</v>
      </c>
      <c r="D44" s="156">
        <v>25</v>
      </c>
      <c r="E44" s="157">
        <v>0</v>
      </c>
      <c r="F44" s="158">
        <v>0</v>
      </c>
      <c r="G44" s="153"/>
      <c r="H44" s="153"/>
    </row>
    <row r="45" spans="2:8" s="126" customFormat="1" ht="12.75">
      <c r="B45" s="162">
        <v>8</v>
      </c>
      <c r="C45" s="155" t="s">
        <v>175</v>
      </c>
      <c r="D45" s="156">
        <v>26</v>
      </c>
      <c r="E45" s="168">
        <v>24752068</v>
      </c>
      <c r="F45" s="169">
        <v>17668213</v>
      </c>
      <c r="G45" s="153"/>
      <c r="H45" s="153"/>
    </row>
    <row r="46" spans="2:8" s="126" customFormat="1" ht="38.25">
      <c r="B46" s="173"/>
      <c r="C46" s="155" t="s">
        <v>176</v>
      </c>
      <c r="D46" s="160">
        <v>27</v>
      </c>
      <c r="E46" s="161">
        <v>14726250</v>
      </c>
      <c r="F46" s="170">
        <v>6826371</v>
      </c>
      <c r="G46" s="153"/>
      <c r="H46" s="153"/>
    </row>
    <row r="47" spans="2:8" s="174" customFormat="1" ht="25.5">
      <c r="B47" s="173"/>
      <c r="C47" s="155" t="s">
        <v>177</v>
      </c>
      <c r="D47" s="160">
        <v>28</v>
      </c>
      <c r="E47" s="161">
        <v>1628418</v>
      </c>
      <c r="F47" s="170">
        <v>1650306</v>
      </c>
      <c r="G47" s="153"/>
      <c r="H47" s="153"/>
    </row>
    <row r="48" spans="2:8" s="126" customFormat="1" ht="12.75">
      <c r="B48" s="173"/>
      <c r="C48" s="155" t="s">
        <v>214</v>
      </c>
      <c r="D48" s="160">
        <v>29</v>
      </c>
      <c r="E48" s="161">
        <v>8397400</v>
      </c>
      <c r="F48" s="170">
        <v>9191536</v>
      </c>
      <c r="G48" s="153"/>
      <c r="H48" s="153"/>
    </row>
    <row r="49" spans="2:8" s="126" customFormat="1" ht="38.25">
      <c r="B49" s="173"/>
      <c r="C49" s="155" t="s">
        <v>178</v>
      </c>
      <c r="D49" s="160">
        <v>30</v>
      </c>
      <c r="E49" s="161"/>
      <c r="F49" s="158"/>
      <c r="G49" s="153"/>
      <c r="H49" s="153"/>
    </row>
    <row r="50" spans="2:8" s="126" customFormat="1" ht="12.75">
      <c r="B50" s="162"/>
      <c r="C50" s="155" t="s">
        <v>179</v>
      </c>
      <c r="D50" s="156">
        <v>31</v>
      </c>
      <c r="E50" s="168">
        <v>0</v>
      </c>
      <c r="F50" s="169">
        <v>-125611</v>
      </c>
      <c r="G50" s="153"/>
      <c r="H50" s="153"/>
    </row>
    <row r="51" spans="2:8" s="126" customFormat="1" ht="25.5" customHeight="1">
      <c r="B51" s="162"/>
      <c r="C51" s="155" t="s">
        <v>180</v>
      </c>
      <c r="D51" s="156">
        <v>32</v>
      </c>
      <c r="E51" s="175">
        <v>0</v>
      </c>
      <c r="F51" s="158">
        <v>0</v>
      </c>
      <c r="G51" s="153"/>
      <c r="H51" s="153"/>
    </row>
    <row r="52" spans="2:8" s="126" customFormat="1" ht="13.5" customHeight="1">
      <c r="B52" s="162"/>
      <c r="C52" s="155" t="s">
        <v>181</v>
      </c>
      <c r="D52" s="156">
        <v>33</v>
      </c>
      <c r="E52" s="157">
        <v>0</v>
      </c>
      <c r="F52" s="158">
        <v>125611</v>
      </c>
      <c r="G52" s="153"/>
      <c r="H52" s="153"/>
    </row>
    <row r="53" spans="2:8" s="126" customFormat="1" ht="12.75">
      <c r="B53" s="163" t="s">
        <v>182</v>
      </c>
      <c r="C53" s="176"/>
      <c r="D53" s="177">
        <v>34</v>
      </c>
      <c r="E53" s="166">
        <v>106772744</v>
      </c>
      <c r="F53" s="167">
        <v>95600284</v>
      </c>
      <c r="G53" s="153"/>
      <c r="H53" s="153"/>
    </row>
    <row r="54" spans="2:8" s="126" customFormat="1" ht="12.75">
      <c r="B54" s="178" t="s">
        <v>109</v>
      </c>
      <c r="C54" s="155"/>
      <c r="D54" s="156"/>
      <c r="E54" s="175"/>
      <c r="F54" s="158"/>
      <c r="G54" s="153"/>
      <c r="H54" s="153"/>
    </row>
    <row r="55" spans="2:8" s="126" customFormat="1" ht="12.75">
      <c r="B55" s="179"/>
      <c r="C55" s="155" t="s">
        <v>183</v>
      </c>
      <c r="D55" s="156">
        <v>35</v>
      </c>
      <c r="E55" s="166">
        <v>0</v>
      </c>
      <c r="F55" s="167">
        <v>0</v>
      </c>
      <c r="G55" s="153"/>
      <c r="H55" s="153"/>
    </row>
    <row r="56" spans="2:8" s="126" customFormat="1" ht="12.75">
      <c r="B56" s="179"/>
      <c r="C56" s="155" t="s">
        <v>184</v>
      </c>
      <c r="D56" s="156">
        <v>36</v>
      </c>
      <c r="E56" s="166">
        <v>28891269</v>
      </c>
      <c r="F56" s="167">
        <v>24431575</v>
      </c>
      <c r="G56" s="153"/>
      <c r="H56" s="153"/>
    </row>
    <row r="57" spans="2:8" s="126" customFormat="1" ht="12.75">
      <c r="B57" s="162">
        <v>9</v>
      </c>
      <c r="C57" s="155" t="s">
        <v>185</v>
      </c>
      <c r="D57" s="160">
        <v>37</v>
      </c>
      <c r="E57" s="157">
        <v>0</v>
      </c>
      <c r="F57" s="158">
        <v>175346</v>
      </c>
      <c r="G57" s="153"/>
      <c r="H57" s="153"/>
    </row>
    <row r="58" spans="2:8" s="126" customFormat="1" ht="12.75">
      <c r="B58" s="162"/>
      <c r="C58" s="155" t="s">
        <v>110</v>
      </c>
      <c r="D58" s="156">
        <v>38</v>
      </c>
      <c r="E58" s="157">
        <v>0</v>
      </c>
      <c r="F58" s="158">
        <v>175346</v>
      </c>
      <c r="G58" s="153"/>
      <c r="H58" s="153"/>
    </row>
    <row r="59" spans="2:8" s="126" customFormat="1" ht="25.5">
      <c r="B59" s="162">
        <v>10</v>
      </c>
      <c r="C59" s="155" t="s">
        <v>186</v>
      </c>
      <c r="D59" s="160">
        <v>39</v>
      </c>
      <c r="E59" s="157">
        <v>0</v>
      </c>
      <c r="F59" s="158">
        <v>0</v>
      </c>
      <c r="G59" s="153"/>
      <c r="H59" s="153"/>
    </row>
    <row r="60" spans="2:8" s="126" customFormat="1" ht="12.75">
      <c r="B60" s="162"/>
      <c r="C60" s="155" t="s">
        <v>110</v>
      </c>
      <c r="D60" s="156">
        <v>40</v>
      </c>
      <c r="E60" s="157">
        <v>0</v>
      </c>
      <c r="F60" s="158">
        <v>0</v>
      </c>
      <c r="G60" s="153"/>
      <c r="H60" s="153"/>
    </row>
    <row r="61" spans="2:8" s="126" customFormat="1" ht="12.75">
      <c r="B61" s="162">
        <v>11</v>
      </c>
      <c r="C61" s="155" t="s">
        <v>187</v>
      </c>
      <c r="D61" s="156">
        <v>41</v>
      </c>
      <c r="E61" s="157">
        <v>396523</v>
      </c>
      <c r="F61" s="158">
        <v>88689</v>
      </c>
      <c r="G61" s="153"/>
      <c r="H61" s="153"/>
    </row>
    <row r="62" spans="2:8" s="126" customFormat="1" ht="12.75">
      <c r="B62" s="162"/>
      <c r="C62" s="155" t="s">
        <v>110</v>
      </c>
      <c r="D62" s="156">
        <v>42</v>
      </c>
      <c r="E62" s="175">
        <v>29177</v>
      </c>
      <c r="F62" s="158">
        <v>0</v>
      </c>
      <c r="G62" s="153"/>
      <c r="H62" s="153"/>
    </row>
    <row r="63" spans="2:8" s="126" customFormat="1" ht="12.75">
      <c r="B63" s="162"/>
      <c r="C63" s="155" t="s">
        <v>188</v>
      </c>
      <c r="D63" s="160">
        <v>43</v>
      </c>
      <c r="E63" s="157">
        <v>2420330</v>
      </c>
      <c r="F63" s="158">
        <v>3924960</v>
      </c>
      <c r="G63" s="153"/>
      <c r="H63" s="153"/>
    </row>
    <row r="64" spans="2:8" s="126" customFormat="1" ht="12.75">
      <c r="B64" s="178" t="s">
        <v>189</v>
      </c>
      <c r="C64" s="155"/>
      <c r="D64" s="160">
        <v>44</v>
      </c>
      <c r="E64" s="166">
        <v>2816853</v>
      </c>
      <c r="F64" s="167">
        <v>4188995</v>
      </c>
      <c r="G64" s="153"/>
      <c r="H64" s="153"/>
    </row>
    <row r="65" spans="2:8" s="126" customFormat="1" ht="25.5">
      <c r="B65" s="162">
        <v>12</v>
      </c>
      <c r="C65" s="155" t="s">
        <v>190</v>
      </c>
      <c r="D65" s="156">
        <v>45</v>
      </c>
      <c r="E65" s="157">
        <v>0</v>
      </c>
      <c r="F65" s="158">
        <v>0</v>
      </c>
      <c r="G65" s="153"/>
      <c r="H65" s="153"/>
    </row>
    <row r="66" spans="2:8" s="126" customFormat="1" ht="12.75">
      <c r="B66" s="162"/>
      <c r="C66" s="155" t="s">
        <v>191</v>
      </c>
      <c r="D66" s="156">
        <v>46</v>
      </c>
      <c r="E66" s="157">
        <v>0</v>
      </c>
      <c r="F66" s="158">
        <v>0</v>
      </c>
      <c r="G66" s="153"/>
      <c r="H66" s="153"/>
    </row>
    <row r="67" spans="2:8" s="126" customFormat="1" ht="12.75">
      <c r="B67" s="162"/>
      <c r="C67" s="155" t="s">
        <v>192</v>
      </c>
      <c r="D67" s="156">
        <v>47</v>
      </c>
      <c r="E67" s="157">
        <v>0</v>
      </c>
      <c r="F67" s="158">
        <v>0</v>
      </c>
      <c r="G67" s="153"/>
      <c r="H67" s="153"/>
    </row>
    <row r="68" spans="2:8" s="126" customFormat="1" ht="12.75">
      <c r="B68" s="162">
        <v>13</v>
      </c>
      <c r="C68" s="155" t="s">
        <v>193</v>
      </c>
      <c r="D68" s="156">
        <v>48</v>
      </c>
      <c r="E68" s="157">
        <v>3694541</v>
      </c>
      <c r="F68" s="158">
        <v>1384320</v>
      </c>
      <c r="G68" s="153"/>
      <c r="H68" s="153"/>
    </row>
    <row r="69" spans="2:8" s="126" customFormat="1" ht="12.75">
      <c r="B69" s="162"/>
      <c r="C69" s="155" t="s">
        <v>111</v>
      </c>
      <c r="D69" s="156">
        <v>49</v>
      </c>
      <c r="E69" s="175">
        <v>2201194</v>
      </c>
      <c r="F69" s="158">
        <v>398068</v>
      </c>
      <c r="G69" s="153"/>
      <c r="H69" s="153"/>
    </row>
    <row r="70" spans="2:8" s="126" customFormat="1" ht="12.75">
      <c r="B70" s="154"/>
      <c r="C70" s="155" t="s">
        <v>204</v>
      </c>
      <c r="D70" s="160">
        <v>50</v>
      </c>
      <c r="E70" s="157">
        <v>13767900</v>
      </c>
      <c r="F70" s="158">
        <v>2374524</v>
      </c>
      <c r="G70" s="153"/>
      <c r="H70" s="153"/>
    </row>
    <row r="71" spans="2:8" s="126" customFormat="1" ht="12.75">
      <c r="B71" s="178" t="s">
        <v>194</v>
      </c>
      <c r="C71" s="155"/>
      <c r="D71" s="160">
        <v>51</v>
      </c>
      <c r="E71" s="166">
        <v>17462441</v>
      </c>
      <c r="F71" s="167">
        <v>3758844</v>
      </c>
      <c r="G71" s="153"/>
      <c r="H71" s="153"/>
    </row>
    <row r="72" spans="2:8" s="126" customFormat="1" ht="12.75">
      <c r="B72" s="178" t="s">
        <v>112</v>
      </c>
      <c r="C72" s="155"/>
      <c r="D72" s="156"/>
      <c r="E72" s="175"/>
      <c r="F72" s="158"/>
      <c r="G72" s="153"/>
      <c r="H72" s="153"/>
    </row>
    <row r="73" spans="2:8" s="126" customFormat="1" ht="12.75">
      <c r="B73" s="179"/>
      <c r="C73" s="155" t="s">
        <v>195</v>
      </c>
      <c r="D73" s="156">
        <v>52</v>
      </c>
      <c r="E73" s="166">
        <v>0</v>
      </c>
      <c r="F73" s="167">
        <v>430151</v>
      </c>
      <c r="G73" s="153"/>
      <c r="H73" s="153"/>
    </row>
    <row r="74" spans="2:8" s="126" customFormat="1" ht="12.75">
      <c r="B74" s="179"/>
      <c r="C74" s="155" t="s">
        <v>205</v>
      </c>
      <c r="D74" s="156">
        <v>53</v>
      </c>
      <c r="E74" s="166">
        <v>14645588</v>
      </c>
      <c r="F74" s="167">
        <v>0</v>
      </c>
      <c r="G74" s="153"/>
      <c r="H74" s="153"/>
    </row>
    <row r="75" spans="2:8" s="126" customFormat="1" ht="12.75">
      <c r="B75" s="162">
        <v>14</v>
      </c>
      <c r="C75" s="180" t="s">
        <v>113</v>
      </c>
      <c r="D75" s="156"/>
      <c r="E75" s="175"/>
      <c r="F75" s="158"/>
      <c r="G75" s="153"/>
      <c r="H75" s="153"/>
    </row>
    <row r="76" spans="2:8" s="126" customFormat="1" ht="12.75">
      <c r="B76" s="162"/>
      <c r="C76" s="155" t="s">
        <v>206</v>
      </c>
      <c r="D76" s="156">
        <v>54</v>
      </c>
      <c r="E76" s="166">
        <v>0</v>
      </c>
      <c r="F76" s="167">
        <v>0</v>
      </c>
      <c r="G76" s="153"/>
      <c r="H76" s="153"/>
    </row>
    <row r="77" spans="2:8" s="126" customFormat="1" ht="12.75">
      <c r="B77" s="162"/>
      <c r="C77" s="155" t="s">
        <v>207</v>
      </c>
      <c r="D77" s="156">
        <v>55</v>
      </c>
      <c r="E77" s="166">
        <v>43536857</v>
      </c>
      <c r="F77" s="167">
        <v>24001424</v>
      </c>
      <c r="G77" s="153"/>
      <c r="H77" s="153"/>
    </row>
    <row r="78" spans="2:8" s="181" customFormat="1" ht="25.5" customHeight="1">
      <c r="B78" s="162">
        <v>15</v>
      </c>
      <c r="C78" s="155" t="s">
        <v>208</v>
      </c>
      <c r="D78" s="156">
        <v>56</v>
      </c>
      <c r="E78" s="157">
        <v>0</v>
      </c>
      <c r="F78" s="158">
        <v>0</v>
      </c>
      <c r="G78" s="153"/>
      <c r="H78" s="153"/>
    </row>
    <row r="79" spans="2:8" s="126" customFormat="1" ht="12.75">
      <c r="B79" s="162">
        <v>16</v>
      </c>
      <c r="C79" s="155" t="s">
        <v>209</v>
      </c>
      <c r="D79" s="156">
        <v>57</v>
      </c>
      <c r="E79" s="157">
        <v>0</v>
      </c>
      <c r="F79" s="158">
        <v>0</v>
      </c>
      <c r="G79" s="153"/>
      <c r="H79" s="153"/>
    </row>
    <row r="80" spans="2:8" s="126" customFormat="1" ht="25.5">
      <c r="B80" s="173">
        <v>17</v>
      </c>
      <c r="C80" s="182" t="s">
        <v>114</v>
      </c>
      <c r="D80" s="160"/>
      <c r="E80" s="157"/>
      <c r="F80" s="158"/>
      <c r="G80" s="153"/>
      <c r="H80" s="153"/>
    </row>
    <row r="81" spans="2:8" s="126" customFormat="1" ht="12.75" customHeight="1">
      <c r="B81" s="173"/>
      <c r="C81" s="155" t="s">
        <v>196</v>
      </c>
      <c r="D81" s="156">
        <v>58</v>
      </c>
      <c r="E81" s="166">
        <v>0</v>
      </c>
      <c r="F81" s="167">
        <v>0</v>
      </c>
      <c r="G81" s="153"/>
      <c r="H81" s="153"/>
    </row>
    <row r="82" spans="2:8" s="126" customFormat="1" ht="12.75" customHeight="1">
      <c r="B82" s="173"/>
      <c r="C82" s="155" t="s">
        <v>197</v>
      </c>
      <c r="D82" s="156">
        <v>59</v>
      </c>
      <c r="E82" s="166">
        <v>0</v>
      </c>
      <c r="F82" s="167">
        <v>0</v>
      </c>
      <c r="G82" s="153"/>
      <c r="H82" s="153"/>
    </row>
    <row r="83" spans="2:8" s="126" customFormat="1" ht="12.75">
      <c r="B83" s="163" t="s">
        <v>237</v>
      </c>
      <c r="C83" s="164"/>
      <c r="D83" s="156">
        <v>60</v>
      </c>
      <c r="E83" s="166">
        <v>80698328</v>
      </c>
      <c r="F83" s="167">
        <v>75357704</v>
      </c>
      <c r="G83" s="153"/>
      <c r="H83" s="153"/>
    </row>
    <row r="84" spans="2:8" s="126" customFormat="1" ht="12.75">
      <c r="B84" s="163" t="s">
        <v>238</v>
      </c>
      <c r="C84" s="164"/>
      <c r="D84" s="156">
        <v>61</v>
      </c>
      <c r="E84" s="166">
        <v>124235185</v>
      </c>
      <c r="F84" s="167">
        <v>99359128</v>
      </c>
      <c r="G84" s="153"/>
      <c r="H84" s="153"/>
    </row>
    <row r="85" spans="2:8" s="126" customFormat="1" ht="12.75">
      <c r="B85" s="183"/>
      <c r="C85" s="180" t="s">
        <v>115</v>
      </c>
      <c r="D85" s="156"/>
      <c r="E85" s="175"/>
      <c r="F85" s="158"/>
      <c r="G85" s="153"/>
      <c r="H85" s="153"/>
    </row>
    <row r="86" spans="2:8" s="126" customFormat="1" ht="12.75">
      <c r="B86" s="179"/>
      <c r="C86" s="155" t="s">
        <v>198</v>
      </c>
      <c r="D86" s="156">
        <v>62</v>
      </c>
      <c r="E86" s="166">
        <v>0</v>
      </c>
      <c r="F86" s="167">
        <v>0</v>
      </c>
      <c r="G86" s="153"/>
      <c r="H86" s="153"/>
    </row>
    <row r="87" spans="2:8" s="126" customFormat="1" ht="12.75">
      <c r="B87" s="179"/>
      <c r="C87" s="155" t="s">
        <v>199</v>
      </c>
      <c r="D87" s="156">
        <v>63</v>
      </c>
      <c r="E87" s="166">
        <v>43536857</v>
      </c>
      <c r="F87" s="167">
        <v>24001424</v>
      </c>
      <c r="G87" s="153"/>
      <c r="H87" s="153"/>
    </row>
    <row r="88" spans="2:8" s="181" customFormat="1" ht="25.5" customHeight="1">
      <c r="B88" s="162">
        <v>18</v>
      </c>
      <c r="C88" s="184" t="s">
        <v>200</v>
      </c>
      <c r="D88" s="160">
        <v>64</v>
      </c>
      <c r="E88" s="157">
        <v>21500</v>
      </c>
      <c r="F88" s="158">
        <v>0</v>
      </c>
      <c r="G88" s="153"/>
      <c r="H88" s="153"/>
    </row>
    <row r="89" spans="2:8" s="126" customFormat="1" ht="25.5">
      <c r="B89" s="162">
        <v>19</v>
      </c>
      <c r="C89" s="155" t="s">
        <v>201</v>
      </c>
      <c r="D89" s="156">
        <v>65</v>
      </c>
      <c r="E89" s="175">
        <v>0</v>
      </c>
      <c r="F89" s="158">
        <v>0</v>
      </c>
      <c r="G89" s="153"/>
      <c r="H89" s="153"/>
    </row>
    <row r="90" spans="2:8" s="126" customFormat="1" ht="25.5">
      <c r="B90" s="159">
        <v>20</v>
      </c>
      <c r="C90" s="182" t="s">
        <v>116</v>
      </c>
      <c r="D90" s="160"/>
      <c r="E90" s="175"/>
      <c r="F90" s="185"/>
      <c r="G90" s="153"/>
      <c r="H90" s="153"/>
    </row>
    <row r="91" spans="2:6" s="126" customFormat="1" ht="12.75">
      <c r="B91" s="159"/>
      <c r="C91" s="155" t="s">
        <v>202</v>
      </c>
      <c r="D91" s="156">
        <v>66</v>
      </c>
      <c r="E91" s="166">
        <v>0</v>
      </c>
      <c r="F91" s="167">
        <v>0</v>
      </c>
    </row>
    <row r="92" spans="2:6" s="126" customFormat="1" ht="13.5" thickBot="1">
      <c r="B92" s="186"/>
      <c r="C92" s="187" t="s">
        <v>203</v>
      </c>
      <c r="D92" s="188">
        <v>67</v>
      </c>
      <c r="E92" s="189">
        <v>43558357</v>
      </c>
      <c r="F92" s="190">
        <v>24001424</v>
      </c>
    </row>
    <row r="93" spans="3:6" s="126" customFormat="1" ht="12.75">
      <c r="C93" s="131"/>
      <c r="E93" s="127"/>
      <c r="F93" s="128"/>
    </row>
    <row r="94" spans="2:6" s="126" customFormat="1" ht="12.75">
      <c r="B94" s="191"/>
      <c r="C94" s="192"/>
      <c r="D94" s="192"/>
      <c r="E94" s="193"/>
      <c r="F94" s="194"/>
    </row>
    <row r="95" spans="3:6" s="126" customFormat="1" ht="12.75" customHeight="1">
      <c r="C95" s="195" t="s">
        <v>120</v>
      </c>
      <c r="D95" s="196" t="s">
        <v>117</v>
      </c>
      <c r="E95" s="196"/>
      <c r="F95" s="196"/>
    </row>
    <row r="96" spans="3:6" s="126" customFormat="1" ht="12.75">
      <c r="C96" s="197" t="s">
        <v>215</v>
      </c>
      <c r="D96" s="198" t="s">
        <v>118</v>
      </c>
      <c r="E96" s="198"/>
      <c r="F96" s="199"/>
    </row>
    <row r="97" s="126" customFormat="1" ht="12.75" customHeight="1">
      <c r="F97" s="199"/>
    </row>
    <row r="98" s="126" customFormat="1" ht="12.75">
      <c r="F98" s="199"/>
    </row>
    <row r="99" s="126" customFormat="1" ht="12.75">
      <c r="F99" s="199"/>
    </row>
    <row r="100" ht="12.75">
      <c r="F100" s="200" t="s">
        <v>234</v>
      </c>
    </row>
    <row r="101" ht="12.75">
      <c r="F101" s="200" t="s">
        <v>235</v>
      </c>
    </row>
    <row r="102" ht="12.75">
      <c r="F102" s="200" t="s">
        <v>121</v>
      </c>
    </row>
    <row r="103" ht="12.75">
      <c r="F103" s="200" t="s">
        <v>122</v>
      </c>
    </row>
  </sheetData>
  <mergeCells count="27">
    <mergeCell ref="B6:C6"/>
    <mergeCell ref="D7:F7"/>
    <mergeCell ref="B9:C9"/>
    <mergeCell ref="B8:C8"/>
    <mergeCell ref="D9:F9"/>
    <mergeCell ref="D6:F6"/>
    <mergeCell ref="D8:F8"/>
    <mergeCell ref="B55:B56"/>
    <mergeCell ref="B10:C10"/>
    <mergeCell ref="B17:C18"/>
    <mergeCell ref="D17:D18"/>
    <mergeCell ref="D10:F10"/>
    <mergeCell ref="B13:F13"/>
    <mergeCell ref="B14:F14"/>
    <mergeCell ref="E17:F17"/>
    <mergeCell ref="B11:C11"/>
    <mergeCell ref="D11:F11"/>
    <mergeCell ref="B19:C19"/>
    <mergeCell ref="D95:F95"/>
    <mergeCell ref="B26:B27"/>
    <mergeCell ref="B30:C30"/>
    <mergeCell ref="B53:C53"/>
    <mergeCell ref="B73:B74"/>
    <mergeCell ref="B83:C83"/>
    <mergeCell ref="B84:C84"/>
    <mergeCell ref="B86:B87"/>
    <mergeCell ref="B90:B92"/>
  </mergeCells>
  <printOptions/>
  <pageMargins left="0.67" right="0.18" top="0.22" bottom="0.17" header="0.18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G7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9.421875" style="0" customWidth="1"/>
    <col min="2" max="2" width="50.00390625" style="0" customWidth="1"/>
    <col min="3" max="3" width="19.7109375" style="0" customWidth="1"/>
    <col min="4" max="4" width="15.421875" style="0" customWidth="1"/>
    <col min="5" max="5" width="11.57421875" style="0" bestFit="1" customWidth="1"/>
  </cols>
  <sheetData>
    <row r="11" spans="2:4" ht="15.75">
      <c r="B11" s="94" t="s">
        <v>218</v>
      </c>
      <c r="C11" s="94"/>
      <c r="D11" s="94"/>
    </row>
    <row r="12" spans="2:4" ht="15.75">
      <c r="B12" s="58"/>
      <c r="C12" s="58"/>
      <c r="D12" s="58"/>
    </row>
    <row r="13" spans="2:4" ht="15.75">
      <c r="B13" s="58"/>
      <c r="C13" s="58"/>
      <c r="D13" s="58"/>
    </row>
    <row r="14" spans="2:4" ht="15.75">
      <c r="B14" s="58"/>
      <c r="C14" s="58"/>
      <c r="D14" s="58"/>
    </row>
    <row r="15" spans="2:4" ht="15.75">
      <c r="B15" s="58"/>
      <c r="C15" s="58"/>
      <c r="D15" s="58"/>
    </row>
    <row r="17" ht="13.5" thickBot="1"/>
    <row r="18" spans="2:4" s="23" customFormat="1" ht="13.5" thickBot="1">
      <c r="B18" s="20" t="s">
        <v>18</v>
      </c>
      <c r="C18" s="21" t="s">
        <v>19</v>
      </c>
      <c r="D18" s="22" t="s">
        <v>239</v>
      </c>
    </row>
    <row r="19" spans="2:7" s="23" customFormat="1" ht="12.75">
      <c r="B19" s="24" t="s">
        <v>20</v>
      </c>
      <c r="C19" s="25" t="s">
        <v>21</v>
      </c>
      <c r="D19" s="26">
        <f>D20/D21</f>
        <v>0.8784316961143215</v>
      </c>
      <c r="E19" s="65"/>
      <c r="F19" s="65"/>
      <c r="G19" s="65"/>
    </row>
    <row r="20" spans="2:7" s="23" customFormat="1" ht="12.75">
      <c r="B20" s="27" t="s">
        <v>22</v>
      </c>
      <c r="C20" s="28">
        <v>2</v>
      </c>
      <c r="D20" s="29">
        <f>Bilant!F63</f>
        <v>1395902038</v>
      </c>
      <c r="E20" s="65"/>
      <c r="F20" s="65"/>
      <c r="G20" s="65"/>
    </row>
    <row r="21" spans="2:7" s="23" customFormat="1" ht="13.5" thickBot="1">
      <c r="B21" s="30" t="s">
        <v>23</v>
      </c>
      <c r="C21" s="31">
        <v>3</v>
      </c>
      <c r="D21" s="19">
        <f>Bilant!F74</f>
        <v>1589084324</v>
      </c>
      <c r="E21" s="65"/>
      <c r="F21" s="65"/>
      <c r="G21" s="65"/>
    </row>
    <row r="22" spans="2:7" s="23" customFormat="1" ht="12.75">
      <c r="B22" s="24" t="s">
        <v>40</v>
      </c>
      <c r="C22" s="25" t="s">
        <v>24</v>
      </c>
      <c r="D22" s="84" t="s">
        <v>240</v>
      </c>
      <c r="E22" s="65"/>
      <c r="F22" s="65"/>
      <c r="G22" s="65"/>
    </row>
    <row r="23" spans="2:7" s="23" customFormat="1" ht="12.75">
      <c r="B23" s="27" t="s">
        <v>25</v>
      </c>
      <c r="C23" s="28">
        <v>5</v>
      </c>
      <c r="D23" s="29">
        <f>Bilant!F86</f>
        <v>232726</v>
      </c>
      <c r="E23" s="65"/>
      <c r="F23" s="65"/>
      <c r="G23" s="65"/>
    </row>
    <row r="24" spans="2:7" s="23" customFormat="1" ht="13.5" thickBot="1">
      <c r="B24" s="30" t="s">
        <v>26</v>
      </c>
      <c r="C24" s="31">
        <v>6</v>
      </c>
      <c r="D24" s="19">
        <f>Bilant!F86+Bilant!F124</f>
        <v>-198312514</v>
      </c>
      <c r="E24" s="66"/>
      <c r="F24" s="65"/>
      <c r="G24" s="65"/>
    </row>
    <row r="25" spans="2:7" s="23" customFormat="1" ht="12.75">
      <c r="B25" s="24" t="s">
        <v>41</v>
      </c>
      <c r="C25" s="25" t="s">
        <v>219</v>
      </c>
      <c r="D25" s="32">
        <f>D26/D27*(365/4*2)</f>
        <v>3847.011743615024</v>
      </c>
      <c r="E25" s="65"/>
      <c r="F25" s="65"/>
      <c r="G25" s="65"/>
    </row>
    <row r="26" spans="2:7" s="23" customFormat="1" ht="12.75">
      <c r="B26" s="27" t="s">
        <v>27</v>
      </c>
      <c r="C26" s="28" t="s">
        <v>28</v>
      </c>
      <c r="D26" s="29">
        <f>(Bilant!E52+Bilant!F52)/2</f>
        <v>1327038906</v>
      </c>
      <c r="E26" s="65"/>
      <c r="F26" s="65"/>
      <c r="G26" s="65"/>
    </row>
    <row r="27" spans="2:7" s="23" customFormat="1" ht="13.5" thickBot="1">
      <c r="B27" s="30" t="s">
        <v>29</v>
      </c>
      <c r="C27" s="31" t="s">
        <v>30</v>
      </c>
      <c r="D27" s="19">
        <f>CPP!F20</f>
        <v>62953954</v>
      </c>
      <c r="E27" s="65"/>
      <c r="F27" s="65"/>
      <c r="G27" s="65"/>
    </row>
    <row r="28" spans="2:7" s="23" customFormat="1" ht="12.75" customHeight="1">
      <c r="B28" s="24" t="s">
        <v>42</v>
      </c>
      <c r="C28" s="25" t="s">
        <v>220</v>
      </c>
      <c r="D28" s="32">
        <f>D29/D30*(365/4*2)</f>
        <v>640.7296831982944</v>
      </c>
      <c r="E28" s="65"/>
      <c r="F28" s="65"/>
      <c r="G28" s="65"/>
    </row>
    <row r="29" spans="2:7" s="23" customFormat="1" ht="12.75">
      <c r="B29" s="27" t="s">
        <v>31</v>
      </c>
      <c r="C29" s="28" t="s">
        <v>32</v>
      </c>
      <c r="D29" s="29">
        <f>Bilant!F43</f>
        <v>221021737</v>
      </c>
      <c r="E29" s="65"/>
      <c r="F29" s="65"/>
      <c r="G29" s="65"/>
    </row>
    <row r="30" spans="2:4" s="23" customFormat="1" ht="13.5" thickBot="1">
      <c r="B30" s="30" t="s">
        <v>33</v>
      </c>
      <c r="C30" s="31" t="s">
        <v>34</v>
      </c>
      <c r="D30" s="19">
        <f>CPP!F20</f>
        <v>62953954</v>
      </c>
    </row>
    <row r="31" spans="2:4" s="23" customFormat="1" ht="12.75">
      <c r="B31" s="33"/>
      <c r="C31" s="34"/>
      <c r="D31" s="35"/>
    </row>
    <row r="32" spans="2:4" s="23" customFormat="1" ht="12.75">
      <c r="B32" s="33"/>
      <c r="C32" s="34"/>
      <c r="D32" s="35"/>
    </row>
    <row r="33" spans="2:4" s="39" customFormat="1" ht="12.75">
      <c r="B33" s="36"/>
      <c r="C33" s="37"/>
      <c r="D33" s="38"/>
    </row>
    <row r="34" spans="2:4" s="39" customFormat="1" ht="12.75">
      <c r="B34" s="36"/>
      <c r="C34" s="37"/>
      <c r="D34" s="38"/>
    </row>
    <row r="35" spans="2:4" s="39" customFormat="1" ht="12.75">
      <c r="B35" s="40"/>
      <c r="C35" s="37"/>
      <c r="D35" s="38"/>
    </row>
    <row r="36" spans="2:4" s="39" customFormat="1" ht="12.75">
      <c r="B36" s="40"/>
      <c r="C36" s="37"/>
      <c r="D36" s="38"/>
    </row>
    <row r="37" s="39" customFormat="1" ht="12.75"/>
    <row r="40" spans="2:4" s="2" customFormat="1" ht="12.75" customHeight="1">
      <c r="B40" s="43" t="s">
        <v>120</v>
      </c>
      <c r="C40" s="85" t="s">
        <v>117</v>
      </c>
      <c r="D40" s="85"/>
    </row>
    <row r="41" spans="2:4" s="2" customFormat="1" ht="12.75">
      <c r="B41" s="1" t="s">
        <v>215</v>
      </c>
      <c r="C41" s="95" t="s">
        <v>118</v>
      </c>
      <c r="D41" s="95"/>
    </row>
    <row r="70" ht="12.75">
      <c r="E70" s="64" t="s">
        <v>124</v>
      </c>
    </row>
    <row r="71" ht="12.75">
      <c r="E71" s="64" t="s">
        <v>125</v>
      </c>
    </row>
    <row r="72" ht="12.75">
      <c r="E72" s="64" t="s">
        <v>121</v>
      </c>
    </row>
    <row r="73" ht="12.75">
      <c r="E73" s="64" t="s">
        <v>122</v>
      </c>
    </row>
  </sheetData>
  <mergeCells count="3">
    <mergeCell ref="B11:D11"/>
    <mergeCell ref="C40:D40"/>
    <mergeCell ref="C41:D41"/>
  </mergeCells>
  <printOptions/>
  <pageMargins left="0.75" right="0.3" top="0.35" bottom="0.29" header="0.33" footer="0.31"/>
  <pageSetup fitToHeight="1" fitToWidth="1" horizontalDpi="600" verticalDpi="600" orientation="portrait" paperSize="9" scale="85" r:id="rId2"/>
  <ignoredErrors>
    <ignoredError sqref="C26:C27 C29:C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UCMR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ecanea</dc:creator>
  <cp:keywords/>
  <dc:description/>
  <cp:lastModifiedBy>lhasmasan</cp:lastModifiedBy>
  <cp:lastPrinted>2011-08-03T06:15:09Z</cp:lastPrinted>
  <dcterms:created xsi:type="dcterms:W3CDTF">2006-02-10T07:12:00Z</dcterms:created>
  <dcterms:modified xsi:type="dcterms:W3CDTF">2011-08-03T06:15:27Z</dcterms:modified>
  <cp:category/>
  <cp:version/>
  <cp:contentType/>
  <cp:contentStatus/>
</cp:coreProperties>
</file>